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romafile\共有フォルダ\企画財政課\財務係\11_財政\03_財政計画・財政状況\財政状況資料集\財政状況資料集調査\元年度決算\【１回目〆切】\回答\"/>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<sst xmlns="http://schemas.openxmlformats.org/spreadsheetml/2006/main" count="1083" uniqueCount="584">
  <si>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</si>
  <si>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</si>
  <si>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</si>
  <si>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</si>
  <si>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</si>
  <si>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</si>
  <si>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</si>
  <si>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</si>
  <si>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</si>
  <si>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</si>
  <si>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</si>
  <si>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</si>
  <si>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</si>
  <si>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</si>
  <si>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</si>
  <si>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</si>
  <si>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</si>
  <si>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</si>
  <si>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</si>
  <si>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</si>
  <si>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</si>
  <si>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</si>
  <si>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</si>
  <si>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</si>
  <si>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</si>
  <si>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</si>
  <si>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</si>
  <si>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</si>
  <si>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</si>
  <si>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</si>
  <si>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</si>
  <si>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</si>
  <si>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</si>
  <si>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</si>
  <si>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</si>
  <si>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</si>
  <si>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</si>
  <si>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</si>
  <si>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</si>
  <si>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</si>
  <si>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</si>
  <si>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</si>
  <si>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</si>
  <si>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</si>
  <si>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</si>
  <si>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</si>
  <si>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</si>
  <si>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</si>
  <si>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</si>
  <si>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</si>
  <si>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</si>
  <si>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</si>
  <si>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</si>
  <si>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</si>
  <si>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</si>
  <si>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</si>
  <si>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</si>
  <si>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</si>
  <si>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</si>
  <si>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</si>
  <si>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</si>
  <si>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</si>
  <si>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</si>
  <si>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</si>
  <si>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</si>
  <si>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</si>
  <si>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</si>
  <si>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</si>
  <si>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</si>
  <si>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</si>
  <si>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</si>
  <si>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</si>
  <si>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</si>
  <si>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</si>
  <si>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</si>
  <si>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</si>
  <si>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</si>
  <si>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</si>
  <si>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</si>
  <si>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</si>
  <si>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</si>
  <si>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</si>
  <si>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</si>
  <si>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</si>
  <si>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</si>
  <si>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</si>
  <si>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</si>
  <si>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</si>
  <si>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</si>
  <si>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</si>
  <si>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</si>
  <si>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</si>
  <si>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</si>
  <si>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</si>
  <si>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</si>
  <si>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</si>
  <si>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</si>
  <si>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</si>
  <si>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佐呂間町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</si>
  <si>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</si>
  <si>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</si>
  <si>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</si>
  <si>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</si>
  <si>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</si>
  <si>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</si>
  <si>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</si>
  <si>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</si>
  <si>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</si>
  <si>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</si>
  <si>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</si>
  <si>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</si>
  <si>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</si>
  <si>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</si>
  <si>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</si>
  <si>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</si>
  <si>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</si>
  <si>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</si>
  <si>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</si>
  <si>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</si>
  <si>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</si>
  <si>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</si>
  <si>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</si>
  <si>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</si>
  <si>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</si>
  <si>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</si>
  <si>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</si>
  <si>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</si>
  <si>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</si>
  <si>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</si>
  <si>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</si>
  <si>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</si>
  <si>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</si>
  <si>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</si>
  <si>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</si>
  <si>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</si>
  <si>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</si>
  <si>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</si>
  <si>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</si>
  <si>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</si>
  <si>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</si>
  <si>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</si>
  <si>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</si>
  <si>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</si>
  <si>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</si>
  <si>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</si>
  <si>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</si>
  <si>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</si>
  <si>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</si>
  <si>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</si>
  <si>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</si>
  <si>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</si>
  <si>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</si>
  <si>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</si>
  <si>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</si>
  <si>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</si>
  <si>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</si>
  <si>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</si>
  <si>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</si>
  <si>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</si>
  <si>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</si>
  <si>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</si>
  <si>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</si>
  <si>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</si>
  <si>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</si>
  <si>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</si>
  <si>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</si>
  <si>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</si>
  <si>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</si>
  <si>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</si>
  <si>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</si>
  <si>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</si>
  <si>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</si>
  <si>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</si>
  <si>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</si>
  <si>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</si>
  <si>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</si>
  <si>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</si>
  <si>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</si>
  <si>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</si>
  <si>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</si>
  <si>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</si>
  <si>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</si>
  <si>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</si>
  <si>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</si>
  <si>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</si>
  <si>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</si>
  <si>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</si>
  <si>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</si>
  <si>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</si>
  <si>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</si>
  <si>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</si>
  <si>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</si>
  <si>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</si>
  <si>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</si>
  <si>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</si>
  <si>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</si>
  <si>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</si>
  <si>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</si>
  <si>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</si>
  <si>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</si>
  <si>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</si>
  <si>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</si>
  <si>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</si>
  <si>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</si>
  <si>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</si>
  <si>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</si>
  <si>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</si>
  <si>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</si>
  <si>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</si>
  <si>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</si>
  <si>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</si>
  <si>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</si>
  <si>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</si>
  <si>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</si>
  <si>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</si>
  <si>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北海道佐呂間町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</si>
  <si>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</si>
  <si>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</si>
  <si>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</si>
  <si>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</si>
  <si>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</si>
  <si>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</si>
  <si>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</si>
  <si>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</si>
  <si>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</si>
  <si>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</si>
  <si>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</si>
  <si>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</si>
  <si>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</si>
  <si>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</si>
  <si>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</si>
  <si>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</si>
  <si>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</si>
  <si>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</si>
  <si>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</si>
  <si>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</si>
  <si>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</si>
  <si>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</si>
  <si>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</si>
  <si>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</si>
  <si>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</si>
  <si>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</si>
  <si>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</si>
  <si>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</si>
  <si>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</si>
  <si>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</si>
  <si>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</si>
  <si>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</si>
  <si>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</si>
  <si>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</si>
  <si>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</si>
  <si>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</si>
  <si>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</si>
  <si>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</si>
  <si>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</si>
  <si>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</si>
  <si>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</si>
  <si>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</si>
  <si>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</si>
  <si>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</si>
  <si>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</si>
  <si>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</si>
  <si>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</si>
  <si>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</si>
  <si>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</si>
  <si>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</si>
  <si>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</si>
  <si>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</si>
  <si>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</si>
  <si>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</si>
  <si>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</si>
  <si>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</si>
  <si>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</si>
  <si>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</si>
  <si>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</si>
  <si>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</si>
  <si>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</si>
  <si>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</si>
  <si>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</si>
  <si>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</si>
  <si>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</si>
  <si>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</si>
  <si>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</si>
  <si>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</si>
  <si>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</si>
  <si>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</si>
  <si>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</si>
  <si>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</si>
  <si>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</si>
  <si>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</si>
  <si>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</si>
  <si>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</si>
  <si>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</si>
  <si>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</si>
  <si>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</si>
  <si>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</si>
  <si>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</si>
  <si>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</si>
  <si>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</si>
  <si>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</si>
  <si>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</si>
  <si>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</si>
  <si>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</si>
  <si>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</si>
  <si>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</si>
  <si>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</si>
  <si>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</si>
  <si>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</si>
  <si>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</si>
  <si>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</si>
  <si>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</si>
  <si>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</si>
  <si>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</si>
  <si>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</si>
  <si>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</si>
  <si>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</si>
  <si>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</si>
  <si>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</si>
  <si>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</si>
  <si>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</si>
  <si>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</si>
  <si>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</si>
  <si>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</si>
  <si>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</si>
  <si>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</si>
  <si>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</si>
  <si>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</si>
  <si>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</si>
  <si>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</si>
  <si>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</si>
  <si>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</si>
  <si>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</si>
  <si>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</si>
  <si>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</si>
  <si>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</si>
  <si>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</si>
  <si>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</si>
  <si>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</si>
  <si>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</si>
  <si>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</si>
  <si>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</si>
  <si>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</si>
  <si>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</si>
  <si>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</si>
  <si>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</si>
  <si>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</si>
  <si>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</si>
  <si>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</si>
  <si>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</si>
  <si>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</si>
  <si>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</si>
  <si>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</si>
  <si>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</si>
  <si>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</si>
  <si>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</si>
  <si>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</si>
  <si>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</si>
  <si>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</si>
  <si>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</si>
  <si>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</si>
  <si>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</si>
  <si>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</si>
  <si>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</si>
  <si>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</si>
  <si>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</si>
  <si>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</si>
  <si>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</si>
  <si>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</si>
  <si>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</si>
  <si>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</si>
  <si>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北海道佐呂間町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</si>
  <si>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</si>
  <si>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</si>
  <si>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</si>
  <si>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</si>
  <si>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</si>
  <si>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</si>
  <si>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</si>
  <si>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</si>
  <si>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</si>
  <si>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</si>
  <si>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</si>
  <si>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</si>
  <si>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</si>
  <si>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</si>
  <si>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</si>
  <si>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</si>
  <si>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</si>
  <si>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</si>
  <si>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</si>
  <si>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</si>
  <si>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</si>
  <si>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</si>
  <si>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</si>
  <si>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</si>
  <si>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</si>
  <si>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</si>
  <si>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</si>
  <si>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</si>
  <si>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</si>
  <si>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</si>
  <si>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</si>
  <si>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</si>
  <si>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</si>
  <si>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</si>
  <si>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</si>
  <si>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</si>
  <si>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</si>
  <si>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簡易水道特別会計</t>
    <phoneticPr fontId="5"/>
  </si>
  <si>
    <t>法非適用企業</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</si>
  <si>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</si>
  <si>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</si>
  <si>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</si>
  <si>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</si>
  <si>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</si>
  <si>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</si>
  <si>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</si>
  <si>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</si>
  <si>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</si>
  <si>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</si>
  <si>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</si>
  <si>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</si>
  <si>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</si>
  <si>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</si>
  <si>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</si>
  <si>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</si>
  <si>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</si>
  <si>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</si>
  <si>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</si>
  <si>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</si>
  <si>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</si>
  <si>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</si>
  <si>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</si>
  <si>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</si>
  <si>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</si>
  <si>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</si>
  <si>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</si>
  <si>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</si>
  <si>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</si>
  <si>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</si>
  <si>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</si>
  <si>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</si>
  <si>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</si>
  <si>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</si>
  <si>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</si>
  <si>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</si>
  <si>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</si>
  <si>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</si>
  <si>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</si>
  <si>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</si>
  <si>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</si>
  <si>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</si>
  <si>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</si>
  <si>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</si>
  <si>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</si>
  <si>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</si>
  <si>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</si>
  <si>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</si>
  <si>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</si>
  <si>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</si>
  <si>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</si>
  <si>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</si>
  <si>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</si>
  <si>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</si>
  <si>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</si>
  <si>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</si>
  <si>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</si>
  <si>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</si>
  <si>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</si>
  <si>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</si>
  <si>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</si>
  <si>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</si>
  <si>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</si>
  <si>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</si>
  <si>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</si>
  <si>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</si>
  <si>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</si>
  <si>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</si>
  <si>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</si>
  <si>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</si>
  <si>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</si>
  <si>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</si>
  <si>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</si>
  <si>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</si>
  <si>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</si>
  <si>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</si>
  <si>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</si>
  <si>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</si>
  <si>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</si>
  <si>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</si>
  <si>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</si>
  <si>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</si>
  <si>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</si>
  <si>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</si>
  <si>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</si>
  <si>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</si>
  <si>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</si>
  <si>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</si>
  <si>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</si>
  <si>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</si>
  <si>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</si>
  <si>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</si>
  <si>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</si>
  <si>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</si>
  <si>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</si>
  <si>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</si>
  <si>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</si>
  <si>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</si>
  <si>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</si>
  <si>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</si>
  <si>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</si>
  <si>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</si>
  <si>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</si>
  <si>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</si>
  <si>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</si>
  <si>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</si>
  <si>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</si>
  <si>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</si>
  <si>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</si>
  <si>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</si>
  <si>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</si>
  <si>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</si>
  <si>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</si>
  <si>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</si>
  <si>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</si>
  <si>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</si>
  <si>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</si>
  <si>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</si>
  <si>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</si>
  <si>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</si>
  <si>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</si>
  <si>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</si>
  <si>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</si>
  <si>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</si>
  <si>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</si>
  <si>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</si>
  <si>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</si>
  <si>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</si>
  <si>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</si>
  <si>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</si>
  <si>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</si>
  <si>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</si>
  <si>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</si>
  <si>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</si>
  <si>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</si>
  <si>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</si>
  <si>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</si>
  <si>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</si>
  <si>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</si>
  <si>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</si>
  <si>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</si>
  <si>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</si>
  <si>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</si>
  <si>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</si>
  <si>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</si>
  <si>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</si>
  <si>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</si>
  <si>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1.61</t>
  </si>
  <si>
    <t>一般会計</t>
  </si>
  <si>
    <t>介護保険特別会計</t>
  </si>
  <si>
    <t>公共下水道特別会計</t>
  </si>
  <si>
    <t>簡易水道特別会計</t>
  </si>
  <si>
    <t>介護サービス事業特別会計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</si>
  <si>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</si>
  <si>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</si>
  <si>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</si>
  <si>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</si>
  <si>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</si>
  <si>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</si>
  <si>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</si>
  <si>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</si>
  <si>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</si>
  <si>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</si>
  <si>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各公共施設整備基金</t>
    <rPh sb="0" eb="1">
      <t>カク</t>
    </rPh>
    <rPh sb="1" eb="3">
      <t>コウキョウ</t>
    </rPh>
    <rPh sb="3" eb="5">
      <t>シセツ</t>
    </rPh>
    <rPh sb="5" eb="7">
      <t>セイビ</t>
    </rPh>
    <rPh sb="7" eb="9">
      <t>キキン</t>
    </rPh>
    <phoneticPr fontId="2"/>
  </si>
  <si>
    <t>ふれあい交通網整備事業基金</t>
    <rPh sb="4" eb="7">
      <t>コウツウモウ</t>
    </rPh>
    <rPh sb="7" eb="9">
      <t>セイビ</t>
    </rPh>
    <rPh sb="9" eb="11">
      <t>ジギョウ</t>
    </rPh>
    <rPh sb="11" eb="13">
      <t>キキン</t>
    </rPh>
    <phoneticPr fontId="2"/>
  </si>
  <si>
    <t>福祉事業基金</t>
    <rPh sb="0" eb="2">
      <t>フクシ</t>
    </rPh>
    <rPh sb="2" eb="4">
      <t>ジギョウ</t>
    </rPh>
    <rPh sb="4" eb="6">
      <t>キキン</t>
    </rPh>
    <phoneticPr fontId="2"/>
  </si>
  <si>
    <t>ふるさとまちづくり振興基金</t>
    <rPh sb="9" eb="11">
      <t>シンコウ</t>
    </rPh>
    <rPh sb="11" eb="13">
      <t>キキン</t>
    </rPh>
    <phoneticPr fontId="2"/>
  </si>
  <si>
    <t>ふるさと応援事業基金</t>
    <rPh sb="4" eb="6">
      <t>オウエン</t>
    </rPh>
    <rPh sb="6" eb="8">
      <t>ジギョウ</t>
    </rPh>
    <rPh sb="8" eb="10">
      <t>キキン</t>
    </rPh>
    <phoneticPr fontId="2"/>
  </si>
  <si>
    <t>-</t>
    <phoneticPr fontId="2"/>
  </si>
  <si>
    <t>遠軽地区広域組合</t>
    <rPh sb="0" eb="2">
      <t>エンガル</t>
    </rPh>
    <rPh sb="2" eb="4">
      <t>チク</t>
    </rPh>
    <rPh sb="4" eb="8">
      <t>コウイキクミアイ</t>
    </rPh>
    <phoneticPr fontId="2"/>
  </si>
  <si>
    <t>網走地方教育研修センター組合</t>
    <rPh sb="0" eb="2">
      <t>アバシリ</t>
    </rPh>
    <rPh sb="2" eb="4">
      <t>チホウ</t>
    </rPh>
    <rPh sb="4" eb="6">
      <t>キョウイク</t>
    </rPh>
    <rPh sb="6" eb="8">
      <t>ケンシュウ</t>
    </rPh>
    <rPh sb="12" eb="14">
      <t>クミアイ</t>
    </rPh>
    <phoneticPr fontId="2"/>
  </si>
  <si>
    <t>-</t>
    <phoneticPr fontId="2"/>
  </si>
  <si>
    <t>株式会社　ドリームフロンティア</t>
    <rPh sb="0" eb="4">
      <t>カブシキガイシャ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</si>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</sst>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959A-43C8-8176-D19AF77E33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235251</c:v>
                </c:pt>
                <c:pt idx="1">
                  <c:v>264177</c:v>
                </c:pt>
                <c:pt idx="2">
                  <c:v>136913</c:v>
                </c:pt>
                <c:pt idx="3">
                  <c:v>134982</c:v>
                </c:pt>
                <c:pt idx="4">
                  <c:v>104189</c:v>
                </c:pt>
              </c:numCache>
            </c:numRef>
          </c:val>
          <c:smooth val="0"/>
          <c:extLst>
            <c:ext xmlns:c16="http://schemas.microsoft.com/office/drawing/2014/chart" uri="{C3380CC4-5D6E-409C-BE32-E72D297353CC}">
              <c16:uniqueId val="{00000001-959A-43C8-8176-D19AF77E339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4.9800000000000004</c:v>
                </c:pt>
                <c:pt idx="1">
                  <c:v>5.46</c:v>
                </c:pt>
                <c:pt idx="2">
                  <c:v>5.36</c:v>
                </c:pt>
                <c:pt idx="3">
                  <c:v>5.53</c:v>
                </c:pt>
                <c:pt idx="4">
                  <c:v>5.8</c:v>
                </c:pt>
              </c:numCache>
            </c:numRef>
          </c:val>
          <c:extLst>
            <c:ext xmlns:c16="http://schemas.microsoft.com/office/drawing/2014/chart" uri="{C3380CC4-5D6E-409C-BE32-E72D297353CC}">
              <c16:uniqueId val="{00000000-E9EE-4251-A35F-39EE462A95C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59.64</c:v>
                </c:pt>
                <c:pt idx="1">
                  <c:v>69.08</c:v>
                </c:pt>
                <c:pt idx="2">
                  <c:v>71.87</c:v>
                </c:pt>
                <c:pt idx="3">
                  <c:v>72.290000000000006</c:v>
                </c:pt>
                <c:pt idx="4">
                  <c:v>74.61</c:v>
                </c:pt>
              </c:numCache>
            </c:numRef>
          </c:val>
          <c:extLst>
            <c:ext xmlns:c16="http://schemas.microsoft.com/office/drawing/2014/chart" uri="{C3380CC4-5D6E-409C-BE32-E72D297353CC}">
              <c16:uniqueId val="{00000001-E9EE-4251-A35F-39EE462A95C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9.84</c:v>
                </c:pt>
                <c:pt idx="1">
                  <c:v>8.17</c:v>
                </c:pt>
                <c:pt idx="2">
                  <c:v>0.11</c:v>
                </c:pt>
                <c:pt idx="3">
                  <c:v>-1.61</c:v>
                </c:pt>
                <c:pt idx="4">
                  <c:v>2.12</c:v>
                </c:pt>
              </c:numCache>
            </c:numRef>
          </c:val>
          <c:smooth val="0"/>
          <c:extLst>
            <c:ext xmlns:c16="http://schemas.microsoft.com/office/drawing/2014/chart" uri="{C3380CC4-5D6E-409C-BE32-E72D297353CC}">
              <c16:uniqueId val="{00000002-E9EE-4251-A35F-39EE462A95C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DA6-4500-89C4-E55922A7AF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DA6-4500-89C4-E55922A7AFE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DA6-4500-89C4-E55922A7AFE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0.01</c:v>
                </c:pt>
                <c:pt idx="4">
                  <c:v>#N/A</c:v>
                </c:pt>
                <c:pt idx="5">
                  <c:v>0</c:v>
                </c:pt>
                <c:pt idx="6">
                  <c:v>#N/A</c:v>
                </c:pt>
                <c:pt idx="7">
                  <c:v>0.01</c:v>
                </c:pt>
                <c:pt idx="8">
                  <c:v>#N/A</c:v>
                </c:pt>
                <c:pt idx="9">
                  <c:v>0.02</c:v>
                </c:pt>
              </c:numCache>
            </c:numRef>
          </c:val>
          <c:extLst>
            <c:ext xmlns:c16="http://schemas.microsoft.com/office/drawing/2014/chart" uri="{C3380CC4-5D6E-409C-BE32-E72D297353CC}">
              <c16:uniqueId val="{00000003-0DA6-4500-89C4-E55922A7AFE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1.26</c:v>
                </c:pt>
                <c:pt idx="2">
                  <c:v>#N/A</c:v>
                </c:pt>
                <c:pt idx="3">
                  <c:v>0.37</c:v>
                </c:pt>
                <c:pt idx="4">
                  <c:v>#N/A</c:v>
                </c:pt>
                <c:pt idx="5">
                  <c:v>1.1299999999999999</c:v>
                </c:pt>
                <c:pt idx="6">
                  <c:v>#N/A</c:v>
                </c:pt>
                <c:pt idx="7">
                  <c:v>0.41</c:v>
                </c:pt>
                <c:pt idx="8">
                  <c:v>#N/A</c:v>
                </c:pt>
                <c:pt idx="9">
                  <c:v>0.09</c:v>
                </c:pt>
              </c:numCache>
            </c:numRef>
          </c:val>
          <c:extLst>
            <c:ext xmlns:c16="http://schemas.microsoft.com/office/drawing/2014/chart" uri="{C3380CC4-5D6E-409C-BE32-E72D297353CC}">
              <c16:uniqueId val="{00000004-0DA6-4500-89C4-E55922A7AFE4}"/>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0.34</c:v>
                </c:pt>
                <c:pt idx="2">
                  <c:v>#N/A</c:v>
                </c:pt>
                <c:pt idx="3">
                  <c:v>0.21</c:v>
                </c:pt>
                <c:pt idx="4">
                  <c:v>#N/A</c:v>
                </c:pt>
                <c:pt idx="5">
                  <c:v>0.31</c:v>
                </c:pt>
                <c:pt idx="6">
                  <c:v>#N/A</c:v>
                </c:pt>
                <c:pt idx="7">
                  <c:v>0.22</c:v>
                </c:pt>
                <c:pt idx="8">
                  <c:v>#N/A</c:v>
                </c:pt>
                <c:pt idx="9">
                  <c:v>0.22</c:v>
                </c:pt>
              </c:numCache>
            </c:numRef>
          </c:val>
          <c:extLst>
            <c:ext xmlns:c16="http://schemas.microsoft.com/office/drawing/2014/chart" uri="{C3380CC4-5D6E-409C-BE32-E72D297353CC}">
              <c16:uniqueId val="{00000005-0DA6-4500-89C4-E55922A7AFE4}"/>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0.28000000000000003</c:v>
                </c:pt>
                <c:pt idx="2">
                  <c:v>#N/A</c:v>
                </c:pt>
                <c:pt idx="3">
                  <c:v>0.33</c:v>
                </c:pt>
                <c:pt idx="4">
                  <c:v>#N/A</c:v>
                </c:pt>
                <c:pt idx="5">
                  <c:v>0.32</c:v>
                </c:pt>
                <c:pt idx="6">
                  <c:v>#N/A</c:v>
                </c:pt>
                <c:pt idx="7">
                  <c:v>0.34</c:v>
                </c:pt>
                <c:pt idx="8">
                  <c:v>#N/A</c:v>
                </c:pt>
                <c:pt idx="9">
                  <c:v>0.33</c:v>
                </c:pt>
              </c:numCache>
            </c:numRef>
          </c:val>
          <c:extLst>
            <c:ext xmlns:c16="http://schemas.microsoft.com/office/drawing/2014/chart" uri="{C3380CC4-5D6E-409C-BE32-E72D297353CC}">
              <c16:uniqueId val="{00000006-0DA6-4500-89C4-E55922A7AFE4}"/>
            </c:ext>
          </c:extLst>
        </c:ser>
        <c:ser>
          <c:idx val="7"/>
          <c:order val="7"/>
          <c:tx>
            <c:strRef>
              <c:f>データシート!$A$34</c:f>
              <c:strCache>
                <c:ptCount val="1"/>
                <c:pt idx="0">
                  <c:v>公共下水道特別会計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0.31</c:v>
                </c:pt>
                <c:pt idx="2">
                  <c:v>#N/A</c:v>
                </c:pt>
                <c:pt idx="3">
                  <c:v>0.32</c:v>
                </c:pt>
                <c:pt idx="4">
                  <c:v>#N/A</c:v>
                </c:pt>
                <c:pt idx="5">
                  <c:v>0.28000000000000003</c:v>
                </c:pt>
                <c:pt idx="6">
                  <c:v>#N/A</c:v>
                </c:pt>
                <c:pt idx="7">
                  <c:v>0.36</c:v>
                </c:pt>
                <c:pt idx="8">
                  <c:v>#N/A</c:v>
                </c:pt>
                <c:pt idx="9">
                  <c:v>0.36</c:v>
                </c:pt>
              </c:numCache>
            </c:numRef>
          </c:val>
          <c:extLst>
            <c:ext xmlns:c16="http://schemas.microsoft.com/office/drawing/2014/chart" uri="{C3380CC4-5D6E-409C-BE32-E72D297353CC}">
              <c16:uniqueId val="{00000007-0DA6-4500-89C4-E55922A7AFE4}"/>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0.36</c:v>
                </c:pt>
                <c:pt idx="2">
                  <c:v>#N/A</c:v>
                </c:pt>
                <c:pt idx="3">
                  <c:v>0.61</c:v>
                </c:pt>
                <c:pt idx="4">
                  <c:v>#N/A</c:v>
                </c:pt>
                <c:pt idx="5">
                  <c:v>0.98</c:v>
                </c:pt>
                <c:pt idx="6">
                  <c:v>#N/A</c:v>
                </c:pt>
                <c:pt idx="7">
                  <c:v>0.99</c:v>
                </c:pt>
                <c:pt idx="8">
                  <c:v>#N/A</c:v>
                </c:pt>
                <c:pt idx="9">
                  <c:v>0.67</c:v>
                </c:pt>
              </c:numCache>
            </c:numRef>
          </c:val>
          <c:extLst>
            <c:ext xmlns:c16="http://schemas.microsoft.com/office/drawing/2014/chart" uri="{C3380CC4-5D6E-409C-BE32-E72D297353CC}">
              <c16:uniqueId val="{00000008-0DA6-4500-89C4-E55922A7AFE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4.97</c:v>
                </c:pt>
                <c:pt idx="2">
                  <c:v>#N/A</c:v>
                </c:pt>
                <c:pt idx="3">
                  <c:v>5.45</c:v>
                </c:pt>
                <c:pt idx="4">
                  <c:v>#N/A</c:v>
                </c:pt>
                <c:pt idx="5">
                  <c:v>5.35</c:v>
                </c:pt>
                <c:pt idx="6">
                  <c:v>#N/A</c:v>
                </c:pt>
                <c:pt idx="7">
                  <c:v>5.52</c:v>
                </c:pt>
                <c:pt idx="8">
                  <c:v>#N/A</c:v>
                </c:pt>
                <c:pt idx="9">
                  <c:v>5.79</c:v>
                </c:pt>
              </c:numCache>
            </c:numRef>
          </c:val>
          <c:extLst>
            <c:ext xmlns:c16="http://schemas.microsoft.com/office/drawing/2014/chart" uri="{C3380CC4-5D6E-409C-BE32-E72D297353CC}">
              <c16:uniqueId val="{00000009-0DA6-4500-89C4-E55922A7AFE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605</c:v>
                </c:pt>
                <c:pt idx="5">
                  <c:v>602</c:v>
                </c:pt>
                <c:pt idx="8">
                  <c:v>577</c:v>
                </c:pt>
                <c:pt idx="11">
                  <c:v>569</c:v>
                </c:pt>
                <c:pt idx="14">
                  <c:v>564</c:v>
                </c:pt>
              </c:numCache>
            </c:numRef>
          </c:val>
          <c:extLst>
            <c:ext xmlns:c16="http://schemas.microsoft.com/office/drawing/2014/chart" uri="{C3380CC4-5D6E-409C-BE32-E72D297353CC}">
              <c16:uniqueId val="{00000000-D381-4F5F-99E0-47D8EB1A72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381-4F5F-99E0-47D8EB1A72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2</c:v>
                </c:pt>
                <c:pt idx="6">
                  <c:v>1</c:v>
                </c:pt>
                <c:pt idx="9">
                  <c:v>1</c:v>
                </c:pt>
                <c:pt idx="12">
                  <c:v>1</c:v>
                </c:pt>
              </c:numCache>
            </c:numRef>
          </c:val>
          <c:extLst>
            <c:ext xmlns:c16="http://schemas.microsoft.com/office/drawing/2014/chart" uri="{C3380CC4-5D6E-409C-BE32-E72D297353CC}">
              <c16:uniqueId val="{00000002-D381-4F5F-99E0-47D8EB1A72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c:v>
                </c:pt>
                <c:pt idx="3">
                  <c:v>14</c:v>
                </c:pt>
                <c:pt idx="6">
                  <c:v>14</c:v>
                </c:pt>
                <c:pt idx="9">
                  <c:v>13</c:v>
                </c:pt>
                <c:pt idx="12">
                  <c:v>9</c:v>
                </c:pt>
              </c:numCache>
            </c:numRef>
          </c:val>
          <c:extLst>
            <c:ext xmlns:c16="http://schemas.microsoft.com/office/drawing/2014/chart" uri="{C3380CC4-5D6E-409C-BE32-E72D297353CC}">
              <c16:uniqueId val="{00000003-D381-4F5F-99E0-47D8EB1A72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143</c:v>
                </c:pt>
                <c:pt idx="3">
                  <c:v>138</c:v>
                </c:pt>
                <c:pt idx="6">
                  <c:v>130</c:v>
                </c:pt>
                <c:pt idx="9">
                  <c:v>133</c:v>
                </c:pt>
                <c:pt idx="12">
                  <c:v>137</c:v>
                </c:pt>
              </c:numCache>
            </c:numRef>
          </c:val>
          <c:extLst>
            <c:ext xmlns:c16="http://schemas.microsoft.com/office/drawing/2014/chart" uri="{C3380CC4-5D6E-409C-BE32-E72D297353CC}">
              <c16:uniqueId val="{00000004-D381-4F5F-99E0-47D8EB1A72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81-4F5F-99E0-47D8EB1A72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81-4F5F-99E0-47D8EB1A72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608</c:v>
                </c:pt>
                <c:pt idx="3">
                  <c:v>619</c:v>
                </c:pt>
                <c:pt idx="6">
                  <c:v>595</c:v>
                </c:pt>
                <c:pt idx="9">
                  <c:v>601</c:v>
                </c:pt>
                <c:pt idx="12">
                  <c:v>600</c:v>
                </c:pt>
              </c:numCache>
            </c:numRef>
          </c:val>
          <c:extLst>
            <c:ext xmlns:c16="http://schemas.microsoft.com/office/drawing/2014/chart" uri="{C3380CC4-5D6E-409C-BE32-E72D297353CC}">
              <c16:uniqueId val="{00000007-D381-4F5F-99E0-47D8EB1A725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164</c:v>
                </c:pt>
                <c:pt idx="2">
                  <c:v>#N/A</c:v>
                </c:pt>
                <c:pt idx="3">
                  <c:v>#N/A</c:v>
                </c:pt>
                <c:pt idx="4">
                  <c:v>171</c:v>
                </c:pt>
                <c:pt idx="5">
                  <c:v>#N/A</c:v>
                </c:pt>
                <c:pt idx="6">
                  <c:v>#N/A</c:v>
                </c:pt>
                <c:pt idx="7">
                  <c:v>163</c:v>
                </c:pt>
                <c:pt idx="8">
                  <c:v>#N/A</c:v>
                </c:pt>
                <c:pt idx="9">
                  <c:v>#N/A</c:v>
                </c:pt>
                <c:pt idx="10">
                  <c:v>179</c:v>
                </c:pt>
                <c:pt idx="11">
                  <c:v>#N/A</c:v>
                </c:pt>
                <c:pt idx="12">
                  <c:v>#N/A</c:v>
                </c:pt>
                <c:pt idx="13">
                  <c:v>183</c:v>
                </c:pt>
                <c:pt idx="14">
                  <c:v>#N/A</c:v>
                </c:pt>
              </c:numCache>
            </c:numRef>
          </c:val>
          <c:smooth val="0"/>
          <c:extLst>
            <c:ext xmlns:c16="http://schemas.microsoft.com/office/drawing/2014/chart" uri="{C3380CC4-5D6E-409C-BE32-E72D297353CC}">
              <c16:uniqueId val="{00000008-D381-4F5F-99E0-47D8EB1A725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5632</c:v>
                </c:pt>
                <c:pt idx="5">
                  <c:v>5703</c:v>
                </c:pt>
                <c:pt idx="8">
                  <c:v>5879</c:v>
                </c:pt>
                <c:pt idx="11">
                  <c:v>5798</c:v>
                </c:pt>
                <c:pt idx="14">
                  <c:v>5613</c:v>
                </c:pt>
              </c:numCache>
            </c:numRef>
          </c:val>
          <c:extLst>
            <c:ext xmlns:c16="http://schemas.microsoft.com/office/drawing/2014/chart" uri="{C3380CC4-5D6E-409C-BE32-E72D297353CC}">
              <c16:uniqueId val="{00000000-EBFF-4501-A2BA-3699E23DB6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414</c:v>
                </c:pt>
                <c:pt idx="5">
                  <c:v>376</c:v>
                </c:pt>
                <c:pt idx="8">
                  <c:v>339</c:v>
                </c:pt>
                <c:pt idx="11">
                  <c:v>301</c:v>
                </c:pt>
                <c:pt idx="14">
                  <c:v>262</c:v>
                </c:pt>
              </c:numCache>
            </c:numRef>
          </c:val>
          <c:extLst>
            <c:ext xmlns:c16="http://schemas.microsoft.com/office/drawing/2014/chart" uri="{C3380CC4-5D6E-409C-BE32-E72D297353CC}">
              <c16:uniqueId val="{00000001-EBFF-4501-A2BA-3699E23DB6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4956</c:v>
                </c:pt>
                <c:pt idx="5">
                  <c:v>5229</c:v>
                </c:pt>
                <c:pt idx="8">
                  <c:v>5215</c:v>
                </c:pt>
                <c:pt idx="11">
                  <c:v>5255</c:v>
                </c:pt>
                <c:pt idx="14">
                  <c:v>5298</c:v>
                </c:pt>
              </c:numCache>
            </c:numRef>
          </c:val>
          <c:extLst>
            <c:ext xmlns:c16="http://schemas.microsoft.com/office/drawing/2014/chart" uri="{C3380CC4-5D6E-409C-BE32-E72D297353CC}">
              <c16:uniqueId val="{00000002-EBFF-4501-A2BA-3699E23DB6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FF-4501-A2BA-3699E23DB6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FF-4501-A2BA-3699E23DB6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FF-4501-A2BA-3699E23DB6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859</c:v>
                </c:pt>
                <c:pt idx="3">
                  <c:v>857</c:v>
                </c:pt>
                <c:pt idx="6">
                  <c:v>842</c:v>
                </c:pt>
                <c:pt idx="9">
                  <c:v>800</c:v>
                </c:pt>
                <c:pt idx="12">
                  <c:v>750</c:v>
                </c:pt>
              </c:numCache>
            </c:numRef>
          </c:val>
          <c:extLst>
            <c:ext xmlns:c16="http://schemas.microsoft.com/office/drawing/2014/chart" uri="{C3380CC4-5D6E-409C-BE32-E72D297353CC}">
              <c16:uniqueId val="{00000006-EBFF-4501-A2BA-3699E23DB6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78</c:v>
                </c:pt>
                <c:pt idx="3">
                  <c:v>60</c:v>
                </c:pt>
                <c:pt idx="6">
                  <c:v>43</c:v>
                </c:pt>
                <c:pt idx="9">
                  <c:v>25</c:v>
                </c:pt>
                <c:pt idx="12">
                  <c:v>11</c:v>
                </c:pt>
              </c:numCache>
            </c:numRef>
          </c:val>
          <c:extLst>
            <c:ext xmlns:c16="http://schemas.microsoft.com/office/drawing/2014/chart" uri="{C3380CC4-5D6E-409C-BE32-E72D297353CC}">
              <c16:uniqueId val="{00000007-EBFF-4501-A2BA-3699E23DB6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1581</c:v>
                </c:pt>
                <c:pt idx="3">
                  <c:v>1436</c:v>
                </c:pt>
                <c:pt idx="6">
                  <c:v>1338</c:v>
                </c:pt>
                <c:pt idx="9">
                  <c:v>1292</c:v>
                </c:pt>
                <c:pt idx="12">
                  <c:v>1213</c:v>
                </c:pt>
              </c:numCache>
            </c:numRef>
          </c:val>
          <c:extLst>
            <c:ext xmlns:c16="http://schemas.microsoft.com/office/drawing/2014/chart" uri="{C3380CC4-5D6E-409C-BE32-E72D297353CC}">
              <c16:uniqueId val="{00000008-EBFF-4501-A2BA-3699E23DB6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BFF-4501-A2BA-3699E23DB6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6855</c:v>
                </c:pt>
                <c:pt idx="3">
                  <c:v>6972</c:v>
                </c:pt>
                <c:pt idx="6">
                  <c:v>7246</c:v>
                </c:pt>
                <c:pt idx="9">
                  <c:v>7138</c:v>
                </c:pt>
                <c:pt idx="12">
                  <c:v>6905</c:v>
                </c:pt>
              </c:numCache>
            </c:numRef>
          </c:val>
          <c:extLst>
            <c:ext xmlns:c16="http://schemas.microsoft.com/office/drawing/2014/chart" uri="{C3380CC4-5D6E-409C-BE32-E72D297353CC}">
              <c16:uniqueId val="{0000000A-EBFF-4501-A2BA-3699E23DB60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BFF-4501-A2BA-3699E23DB60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2381</c:v>
                </c:pt>
                <c:pt idx="1">
                  <c:v>2329</c:v>
                </c:pt>
                <c:pt idx="2">
                  <c:v>2389</c:v>
                </c:pt>
              </c:numCache>
            </c:numRef>
          </c:val>
          <c:extLst>
            <c:ext xmlns:c16="http://schemas.microsoft.com/office/drawing/2014/chart" uri="{C3380CC4-5D6E-409C-BE32-E72D297353CC}">
              <c16:uniqueId val="{00000000-B299-4574-A967-1863FB6C695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261</c:v>
                </c:pt>
                <c:pt idx="1">
                  <c:v>261</c:v>
                </c:pt>
                <c:pt idx="2">
                  <c:v>261</c:v>
                </c:pt>
              </c:numCache>
            </c:numRef>
          </c:val>
          <c:extLst>
            <c:ext xmlns:c16="http://schemas.microsoft.com/office/drawing/2014/chart" uri="{C3380CC4-5D6E-409C-BE32-E72D297353CC}">
              <c16:uniqueId val="{00000001-B299-4574-A967-1863FB6C695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2326</c:v>
                </c:pt>
                <c:pt idx="1">
                  <c:v>2400</c:v>
                </c:pt>
                <c:pt idx="2">
                  <c:v>2383</c:v>
                </c:pt>
              </c:numCache>
            </c:numRef>
          </c:val>
          <c:extLst>
            <c:ext xmlns:c16="http://schemas.microsoft.com/office/drawing/2014/chart" uri="{C3380CC4-5D6E-409C-BE32-E72D297353CC}">
              <c16:uniqueId val="{00000002-B299-4574-A967-1863FB6C695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数年償還金額については横ばいとなっているが、平成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年度の病院建設事業及び平成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年度借入のゴミ焼却施設整備事業分の償還が始まると公債費比率等の上昇が見込まれるため、今後も事業の適切な取捨選択など投資的経費の抑制を図り、引き続き財政の健全化に努める。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将来負担額は前年度と比較し全体的に減少となった。将来負担比率の分子はマイナスとなっており、対前年度比</a:t>
          </a:r>
          <a:r>
            <a:rPr kumimoji="1" lang="en-US" altLang="ja-JP" sz="1400">
              <a:latin typeface="ＭＳ ゴシック" pitchFamily="49" charset="-128"/>
              <a:ea typeface="ＭＳ ゴシック" pitchFamily="49" charset="-128"/>
            </a:rPr>
            <a:t>196</a:t>
          </a:r>
          <a:r>
            <a:rPr kumimoji="1" lang="ja-JP" altLang="en-US" sz="1400">
              <a:latin typeface="ＭＳ ゴシック" pitchFamily="49" charset="-128"/>
              <a:ea typeface="ＭＳ ゴシック" pitchFamily="49" charset="-128"/>
            </a:rPr>
            <a:t>百万円増となっている。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北海道佐呂間町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財政調整基金へ事業の取捨選択により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定期預金の金利上昇が望めないため、平成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百万円の債券運用を始め、計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百万円の債券運用を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中期財政推計では今後毎年基金の取り崩しを予定しているが、事業の取捨選択や交付税などの留保額などにより取り崩しを最小限に抑え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各公共施設整備基金：公共施設の新設、改築及び既存施設の維持補修並びに備品の購入に充てるため。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ふれあい交通網整備事業基金：交通網の充実を図るため。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福祉事業基金：福祉活動事業及び生活環境整備事業に充てるため。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ふるさとまちづくり振興基金：まちづくりの振興を図る資金に充当するため。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教育施設整備基金：教育施設の改築整備資金等に充てるため。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ふるさと応援事業基金：観光、地場、教育、地域福祉、その他寄附者が使途を希望する事業に充当する基金。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森林環境譲与税基金：間伐や人材育成・担い手の確保、木材利用の促進や普及啓発等の森林整備及びその促進に関する費用に充てる。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百万円、各公共施設整備基金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その他基金については、積立利子による増となっている。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寄附者の意向に合わせて各基金へ積立し、目的に応じ取り崩しを行い事業に活用させる。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事業の取捨選択により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百万円が剰余金額積立で残り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百万円が基金利息となった。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中期財政推計では今後毎年基金の取り崩しを予定しているが、事業の取捨選択や交付税などの留保額などにより取り崩しを最小限に抑え</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る財政運営を行っていく。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百万円の債券運用を始め、前年度より基金利息の増が見込めた。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地方債の償還計画では、この数年は取り崩し予定はない。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5,111
4,882
404.94
4,879,967
4,694,318
185,649
3,202,601
6,904,523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ポイント下回っているが、平成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年度以降は緩やかではあるが上昇傾向にある。今後も職員定数管理や給与の適正をはじめ、投資的経費の抑制による歳出削減に努めるとともに、徴収対策の強化により歳入の確保に努める。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81845</xdr:rowOff>
    </xdr:to>
    <xdr:cxnSp macro="">
      <xdr:nvCxnSpPr>
        <xdr:cNvPr id="68" name="直線コネクタ 67"/>
        <xdr:cNvCxnSpPr/>
      </xdr:nvCxnSpPr>
      <xdr:spPr>
        <a:xfrm flipV="1">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95250</xdr:rowOff>
    </xdr:to>
    <xdr:cxnSp macro="">
      <xdr:nvCxnSpPr>
        <xdr:cNvPr id="71" name="直線コネクタ 70"/>
        <xdr:cNvCxnSpPr/>
      </xdr:nvCxnSpPr>
      <xdr:spPr>
        <a:xfrm flipV="1">
          <a:off x="3225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108655</xdr:rowOff>
    </xdr:to>
    <xdr:cxnSp macro="">
      <xdr:nvCxnSpPr>
        <xdr:cNvPr id="74" name="直線コネクタ 73"/>
        <xdr:cNvCxnSpPr/>
      </xdr:nvCxnSpPr>
      <xdr:spPr>
        <a:xfrm flipV="1">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122061</xdr:rowOff>
    </xdr:to>
    <xdr:cxnSp macro="">
      <xdr:nvCxnSpPr>
        <xdr:cNvPr id="77" name="直線コネクタ 76"/>
        <xdr:cNvCxnSpPr/>
      </xdr:nvCxnSpPr>
      <xdr:spPr>
        <a:xfrm flipV="1">
          <a:off x="1447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7" name="楕円 86"/>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8"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89" name="楕円 88"/>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0" name="テキスト ボックス 89"/>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3" name="楕円 92"/>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4" name="テキスト ボックス 93"/>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71261</xdr:rowOff>
    </xdr:from>
    <xdr:to>
      <xdr:col>7</xdr:col>
      <xdr:colOff>31750</xdr:colOff>
      <xdr:row>44</xdr:row>
      <xdr:rowOff>1411</xdr:rowOff>
    </xdr:to>
    <xdr:sp macro="" textlink="">
      <xdr:nvSpPr>
        <xdr:cNvPr id="95" name="楕円 94"/>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157638</xdr:rowOff>
    </xdr:from>
    <xdr:ext cx="762000" cy="259045"/>
    <xdr:sp macro="" textlink="">
      <xdr:nvSpPr>
        <xdr:cNvPr id="96" name="テキスト ボックス 95"/>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ふるさと納税の歳入が前年度比１１２百万円増となり、それぞれの事業（歳出科目）へ財源充当したことにより、経常収支比率が前年度比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％減になった大きな要因に挙げられる。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54102</xdr:rowOff>
    </xdr:from>
    <xdr:to>
      <xdr:col>23</xdr:col>
      <xdr:colOff>133350</xdr:colOff>
      <xdr:row>63</xdr:row>
      <xdr:rowOff>12954</xdr:rowOff>
    </xdr:to>
    <xdr:cxnSp macro="">
      <xdr:nvCxnSpPr>
        <xdr:cNvPr id="129" name="直線コネクタ 128"/>
        <xdr:cNvCxnSpPr/>
      </xdr:nvCxnSpPr>
      <xdr:spPr>
        <a:xfrm flipV="1">
          <a:off x="4114800" y="10684002"/>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29972</xdr:rowOff>
    </xdr:from>
    <xdr:to>
      <xdr:col>19</xdr:col>
      <xdr:colOff>133350</xdr:colOff>
      <xdr:row>63</xdr:row>
      <xdr:rowOff>12954</xdr:rowOff>
    </xdr:to>
    <xdr:cxnSp macro="">
      <xdr:nvCxnSpPr>
        <xdr:cNvPr id="132" name="直線コネクタ 131"/>
        <xdr:cNvCxnSpPr/>
      </xdr:nvCxnSpPr>
      <xdr:spPr>
        <a:xfrm>
          <a:off x="3225800" y="1065987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42164</xdr:rowOff>
    </xdr:from>
    <xdr:to>
      <xdr:col>15</xdr:col>
      <xdr:colOff>82550</xdr:colOff>
      <xdr:row>62</xdr:row>
      <xdr:rowOff>29972</xdr:rowOff>
    </xdr:to>
    <xdr:cxnSp macro="">
      <xdr:nvCxnSpPr>
        <xdr:cNvPr id="135" name="直線コネクタ 134"/>
        <xdr:cNvCxnSpPr/>
      </xdr:nvCxnSpPr>
      <xdr:spPr>
        <a:xfrm>
          <a:off x="2336800" y="1050061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131572</xdr:rowOff>
    </xdr:from>
    <xdr:to>
      <xdr:col>11</xdr:col>
      <xdr:colOff>31750</xdr:colOff>
      <xdr:row>61</xdr:row>
      <xdr:rowOff>42164</xdr:rowOff>
    </xdr:to>
    <xdr:cxnSp macro="">
      <xdr:nvCxnSpPr>
        <xdr:cNvPr id="138" name="直線コネクタ 137"/>
        <xdr:cNvCxnSpPr/>
      </xdr:nvCxnSpPr>
      <xdr:spPr>
        <a:xfrm>
          <a:off x="1447800" y="1041857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3302</xdr:rowOff>
    </xdr:from>
    <xdr:to>
      <xdr:col>23</xdr:col>
      <xdr:colOff>184150</xdr:colOff>
      <xdr:row>62</xdr:row>
      <xdr:rowOff>104902</xdr:rowOff>
    </xdr:to>
    <xdr:sp macro="" textlink="">
      <xdr:nvSpPr>
        <xdr:cNvPr id="148" name="楕円 147"/>
        <xdr:cNvSpPr/>
      </xdr:nvSpPr>
      <xdr:spPr>
        <a:xfrm>
          <a:off x="49022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19829</xdr:rowOff>
    </xdr:from>
    <xdr:ext cx="762000" cy="259045"/>
    <xdr:sp macro="" textlink="">
      <xdr:nvSpPr>
        <xdr:cNvPr id="149" name="財政構造の弾力性該当値テキスト"/>
        <xdr:cNvSpPr txBox="1"/>
      </xdr:nvSpPr>
      <xdr:spPr>
        <a:xfrm>
          <a:off x="5041900" y="1047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133604</xdr:rowOff>
    </xdr:from>
    <xdr:to>
      <xdr:col>19</xdr:col>
      <xdr:colOff>184150</xdr:colOff>
      <xdr:row>63</xdr:row>
      <xdr:rowOff>63754</xdr:rowOff>
    </xdr:to>
    <xdr:sp macro="" textlink="">
      <xdr:nvSpPr>
        <xdr:cNvPr id="150" name="楕円 149"/>
        <xdr:cNvSpPr/>
      </xdr:nvSpPr>
      <xdr:spPr>
        <a:xfrm>
          <a:off x="4064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73931</xdr:rowOff>
    </xdr:from>
    <xdr:ext cx="736600" cy="259045"/>
    <xdr:sp macro="" textlink="">
      <xdr:nvSpPr>
        <xdr:cNvPr id="151" name="テキスト ボックス 150"/>
        <xdr:cNvSpPr txBox="1"/>
      </xdr:nvSpPr>
      <xdr:spPr>
        <a:xfrm>
          <a:off x="3733800" y="1053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150622</xdr:rowOff>
    </xdr:from>
    <xdr:to>
      <xdr:col>15</xdr:col>
      <xdr:colOff>133350</xdr:colOff>
      <xdr:row>62</xdr:row>
      <xdr:rowOff>80772</xdr:rowOff>
    </xdr:to>
    <xdr:sp macro="" textlink="">
      <xdr:nvSpPr>
        <xdr:cNvPr id="152" name="楕円 151"/>
        <xdr:cNvSpPr/>
      </xdr:nvSpPr>
      <xdr:spPr>
        <a:xfrm>
          <a:off x="3175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90949</xdr:rowOff>
    </xdr:from>
    <xdr:ext cx="762000" cy="259045"/>
    <xdr:sp macro="" textlink="">
      <xdr:nvSpPr>
        <xdr:cNvPr id="153" name="テキスト ボックス 152"/>
        <xdr:cNvSpPr txBox="1"/>
      </xdr:nvSpPr>
      <xdr:spPr>
        <a:xfrm>
          <a:off x="2844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162814</xdr:rowOff>
    </xdr:from>
    <xdr:to>
      <xdr:col>11</xdr:col>
      <xdr:colOff>82550</xdr:colOff>
      <xdr:row>61</xdr:row>
      <xdr:rowOff>92964</xdr:rowOff>
    </xdr:to>
    <xdr:sp macro="" textlink="">
      <xdr:nvSpPr>
        <xdr:cNvPr id="154" name="楕円 153"/>
        <xdr:cNvSpPr/>
      </xdr:nvSpPr>
      <xdr:spPr>
        <a:xfrm>
          <a:off x="2286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103141</xdr:rowOff>
    </xdr:from>
    <xdr:ext cx="762000" cy="259045"/>
    <xdr:sp macro="" textlink="">
      <xdr:nvSpPr>
        <xdr:cNvPr id="155" name="テキスト ボックス 154"/>
        <xdr:cNvSpPr txBox="1"/>
      </xdr:nvSpPr>
      <xdr:spPr>
        <a:xfrm>
          <a:off x="1955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80772</xdr:rowOff>
    </xdr:from>
    <xdr:to>
      <xdr:col>7</xdr:col>
      <xdr:colOff>31750</xdr:colOff>
      <xdr:row>61</xdr:row>
      <xdr:rowOff>10922</xdr:rowOff>
    </xdr:to>
    <xdr:sp macro="" textlink="">
      <xdr:nvSpPr>
        <xdr:cNvPr id="156" name="楕円 155"/>
        <xdr:cNvSpPr/>
      </xdr:nvSpPr>
      <xdr:spPr>
        <a:xfrm>
          <a:off x="1397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21099</xdr:rowOff>
    </xdr:from>
    <xdr:ext cx="762000" cy="259045"/>
    <xdr:sp macro="" textlink="">
      <xdr:nvSpPr>
        <xdr:cNvPr id="157" name="テキスト ボックス 156"/>
        <xdr:cNvSpPr txBox="1"/>
      </xdr:nvSpPr>
      <xdr:spPr>
        <a:xfrm>
          <a:off x="1066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[370,869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年々上昇傾向にあり、主な要因として公共施設等の老朽化に伴う維持補修費の増が挙げられる。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今後は公共施設等総合計画を活用し、抑制に努めていく。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また、ふるさと納税の大幅増により、業務委託料の支出が増えたことも要因に挙げられる。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26614</xdr:rowOff>
    </xdr:from>
    <xdr:to>
      <xdr:col>23</xdr:col>
      <xdr:colOff>133350</xdr:colOff>
      <xdr:row>85</xdr:row>
      <xdr:rowOff>103688</xdr:rowOff>
    </xdr:to>
    <xdr:cxnSp macro="">
      <xdr:nvCxnSpPr>
        <xdr:cNvPr id="194" name="直線コネクタ 193"/>
        <xdr:cNvCxnSpPr/>
      </xdr:nvCxnSpPr>
      <xdr:spPr>
        <a:xfrm>
          <a:off x="4114800" y="14599864"/>
          <a:ext cx="838200" cy="7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13615</xdr:rowOff>
    </xdr:from>
    <xdr:to>
      <xdr:col>19</xdr:col>
      <xdr:colOff>133350</xdr:colOff>
      <xdr:row>85</xdr:row>
      <xdr:rowOff>26614</xdr:rowOff>
    </xdr:to>
    <xdr:cxnSp macro="">
      <xdr:nvCxnSpPr>
        <xdr:cNvPr id="197" name="直線コネクタ 196"/>
        <xdr:cNvCxnSpPr/>
      </xdr:nvCxnSpPr>
      <xdr:spPr>
        <a:xfrm>
          <a:off x="3225800" y="14586865"/>
          <a:ext cx="889000" cy="1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114736</xdr:rowOff>
    </xdr:from>
    <xdr:to>
      <xdr:col>15</xdr:col>
      <xdr:colOff>82550</xdr:colOff>
      <xdr:row>85</xdr:row>
      <xdr:rowOff>13615</xdr:rowOff>
    </xdr:to>
    <xdr:cxnSp macro="">
      <xdr:nvCxnSpPr>
        <xdr:cNvPr id="200" name="直線コネクタ 199"/>
        <xdr:cNvCxnSpPr/>
      </xdr:nvCxnSpPr>
      <xdr:spPr>
        <a:xfrm>
          <a:off x="2336800" y="14516536"/>
          <a:ext cx="889000" cy="7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59395</xdr:rowOff>
    </xdr:from>
    <xdr:to>
      <xdr:col>11</xdr:col>
      <xdr:colOff>31750</xdr:colOff>
      <xdr:row>84</xdr:row>
      <xdr:rowOff>114736</xdr:rowOff>
    </xdr:to>
    <xdr:cxnSp macro="">
      <xdr:nvCxnSpPr>
        <xdr:cNvPr id="203" name="直線コネクタ 202"/>
        <xdr:cNvCxnSpPr/>
      </xdr:nvCxnSpPr>
      <xdr:spPr>
        <a:xfrm>
          <a:off x="1447800" y="14461195"/>
          <a:ext cx="889000" cy="5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52888</xdr:rowOff>
    </xdr:from>
    <xdr:to>
      <xdr:col>23</xdr:col>
      <xdr:colOff>184150</xdr:colOff>
      <xdr:row>85</xdr:row>
      <xdr:rowOff>154488</xdr:rowOff>
    </xdr:to>
    <xdr:sp macro="" textlink="">
      <xdr:nvSpPr>
        <xdr:cNvPr id="213" name="楕円 212"/>
        <xdr:cNvSpPr/>
      </xdr:nvSpPr>
      <xdr:spPr>
        <a:xfrm>
          <a:off x="4902200" y="1462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24965</xdr:rowOff>
    </xdr:from>
    <xdr:ext cx="762000" cy="259045"/>
    <xdr:sp macro="" textlink="">
      <xdr:nvSpPr>
        <xdr:cNvPr id="214" name="人件費・物件費等の状況該当値テキスト"/>
        <xdr:cNvSpPr txBox="1"/>
      </xdr:nvSpPr>
      <xdr:spPr>
        <a:xfrm>
          <a:off x="5041900" y="145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147264</xdr:rowOff>
    </xdr:from>
    <xdr:to>
      <xdr:col>19</xdr:col>
      <xdr:colOff>184150</xdr:colOff>
      <xdr:row>85</xdr:row>
      <xdr:rowOff>77414</xdr:rowOff>
    </xdr:to>
    <xdr:sp macro="" textlink="">
      <xdr:nvSpPr>
        <xdr:cNvPr id="215" name="楕円 214"/>
        <xdr:cNvSpPr/>
      </xdr:nvSpPr>
      <xdr:spPr>
        <a:xfrm>
          <a:off x="4064000" y="1454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62191</xdr:rowOff>
    </xdr:from>
    <xdr:ext cx="736600" cy="259045"/>
    <xdr:sp macro="" textlink="">
      <xdr:nvSpPr>
        <xdr:cNvPr id="216" name="テキスト ボックス 215"/>
        <xdr:cNvSpPr txBox="1"/>
      </xdr:nvSpPr>
      <xdr:spPr>
        <a:xfrm>
          <a:off x="3733800" y="1463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134265</xdr:rowOff>
    </xdr:from>
    <xdr:to>
      <xdr:col>15</xdr:col>
      <xdr:colOff>133350</xdr:colOff>
      <xdr:row>85</xdr:row>
      <xdr:rowOff>64415</xdr:rowOff>
    </xdr:to>
    <xdr:sp macro="" textlink="">
      <xdr:nvSpPr>
        <xdr:cNvPr id="217" name="楕円 216"/>
        <xdr:cNvSpPr/>
      </xdr:nvSpPr>
      <xdr:spPr>
        <a:xfrm>
          <a:off x="3175000" y="145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49192</xdr:rowOff>
    </xdr:from>
    <xdr:ext cx="762000" cy="259045"/>
    <xdr:sp macro="" textlink="">
      <xdr:nvSpPr>
        <xdr:cNvPr id="218" name="テキスト ボックス 217"/>
        <xdr:cNvSpPr txBox="1"/>
      </xdr:nvSpPr>
      <xdr:spPr>
        <a:xfrm>
          <a:off x="2844800" y="1462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63936</xdr:rowOff>
    </xdr:from>
    <xdr:to>
      <xdr:col>11</xdr:col>
      <xdr:colOff>82550</xdr:colOff>
      <xdr:row>84</xdr:row>
      <xdr:rowOff>165536</xdr:rowOff>
    </xdr:to>
    <xdr:sp macro="" textlink="">
      <xdr:nvSpPr>
        <xdr:cNvPr id="219" name="楕円 218"/>
        <xdr:cNvSpPr/>
      </xdr:nvSpPr>
      <xdr:spPr>
        <a:xfrm>
          <a:off x="2286000" y="1446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150313</xdr:rowOff>
    </xdr:from>
    <xdr:ext cx="762000" cy="259045"/>
    <xdr:sp macro="" textlink="">
      <xdr:nvSpPr>
        <xdr:cNvPr id="220" name="テキスト ボックス 219"/>
        <xdr:cNvSpPr txBox="1"/>
      </xdr:nvSpPr>
      <xdr:spPr>
        <a:xfrm>
          <a:off x="1955800" y="1455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8595</xdr:rowOff>
    </xdr:from>
    <xdr:to>
      <xdr:col>7</xdr:col>
      <xdr:colOff>31750</xdr:colOff>
      <xdr:row>84</xdr:row>
      <xdr:rowOff>110195</xdr:rowOff>
    </xdr:to>
    <xdr:sp macro="" textlink="">
      <xdr:nvSpPr>
        <xdr:cNvPr id="221" name="楕円 220"/>
        <xdr:cNvSpPr/>
      </xdr:nvSpPr>
      <xdr:spPr>
        <a:xfrm>
          <a:off x="1397000" y="1441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94972</xdr:rowOff>
    </xdr:from>
    <xdr:ext cx="762000" cy="259045"/>
    <xdr:sp macro="" textlink="">
      <xdr:nvSpPr>
        <xdr:cNvPr id="222" name="テキスト ボックス 221"/>
        <xdr:cNvSpPr txBox="1"/>
      </xdr:nvSpPr>
      <xdr:spPr>
        <a:xfrm>
          <a:off x="1066800" y="1449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類似団体の平均を上回っているが、主な要因は若年層職員が少ないことが挙げられる。今後は「町定員適正化計画」を基本とし、引き続き給与の適正化に努めていく。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69427</xdr:rowOff>
    </xdr:from>
    <xdr:to>
      <xdr:col>81</xdr:col>
      <xdr:colOff>44450</xdr:colOff>
      <xdr:row>86</xdr:row>
      <xdr:rowOff>117687</xdr:rowOff>
    </xdr:to>
    <xdr:cxnSp macro="">
      <xdr:nvCxnSpPr>
        <xdr:cNvPr id="256" name="直線コネクタ 255"/>
        <xdr:cNvCxnSpPr/>
      </xdr:nvCxnSpPr>
      <xdr:spPr>
        <a:xfrm>
          <a:off x="16179800" y="1481412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69427</xdr:rowOff>
    </xdr:from>
    <xdr:to>
      <xdr:col>77</xdr:col>
      <xdr:colOff>44450</xdr:colOff>
      <xdr:row>86</xdr:row>
      <xdr:rowOff>149861</xdr:rowOff>
    </xdr:to>
    <xdr:cxnSp macro="">
      <xdr:nvCxnSpPr>
        <xdr:cNvPr id="259" name="直線コネクタ 258"/>
        <xdr:cNvCxnSpPr/>
      </xdr:nvCxnSpPr>
      <xdr:spPr>
        <a:xfrm flipV="1">
          <a:off x="15290800" y="1481412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93557</xdr:rowOff>
    </xdr:from>
    <xdr:to>
      <xdr:col>72</xdr:col>
      <xdr:colOff>203200</xdr:colOff>
      <xdr:row>86</xdr:row>
      <xdr:rowOff>149861</xdr:rowOff>
    </xdr:to>
    <xdr:cxnSp macro="">
      <xdr:nvCxnSpPr>
        <xdr:cNvPr id="262" name="直線コネクタ 261"/>
        <xdr:cNvCxnSpPr/>
      </xdr:nvCxnSpPr>
      <xdr:spPr>
        <a:xfrm>
          <a:off x="14401800" y="14838257"/>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93557</xdr:rowOff>
    </xdr:from>
    <xdr:to>
      <xdr:col>68</xdr:col>
      <xdr:colOff>152400</xdr:colOff>
      <xdr:row>86</xdr:row>
      <xdr:rowOff>109643</xdr:rowOff>
    </xdr:to>
    <xdr:cxnSp macro="">
      <xdr:nvCxnSpPr>
        <xdr:cNvPr id="265" name="直線コネクタ 264"/>
        <xdr:cNvCxnSpPr/>
      </xdr:nvCxnSpPr>
      <xdr:spPr>
        <a:xfrm flipV="1">
          <a:off x="13512800" y="1483825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66887</xdr:rowOff>
    </xdr:from>
    <xdr:to>
      <xdr:col>81</xdr:col>
      <xdr:colOff>95250</xdr:colOff>
      <xdr:row>86</xdr:row>
      <xdr:rowOff>168487</xdr:rowOff>
    </xdr:to>
    <xdr:sp macro="" textlink="">
      <xdr:nvSpPr>
        <xdr:cNvPr id="275" name="楕円 274"/>
        <xdr:cNvSpPr/>
      </xdr:nvSpPr>
      <xdr:spPr>
        <a:xfrm>
          <a:off x="169672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38964</xdr:rowOff>
    </xdr:from>
    <xdr:ext cx="762000" cy="259045"/>
    <xdr:sp macro="" textlink="">
      <xdr:nvSpPr>
        <xdr:cNvPr id="276" name="給与水準   （国との比較）該当値テキスト"/>
        <xdr:cNvSpPr txBox="1"/>
      </xdr:nvSpPr>
      <xdr:spPr>
        <a:xfrm>
          <a:off x="17106900" y="1478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18627</xdr:rowOff>
    </xdr:from>
    <xdr:to>
      <xdr:col>77</xdr:col>
      <xdr:colOff>95250</xdr:colOff>
      <xdr:row>86</xdr:row>
      <xdr:rowOff>120227</xdr:rowOff>
    </xdr:to>
    <xdr:sp macro="" textlink="">
      <xdr:nvSpPr>
        <xdr:cNvPr id="277" name="楕円 276"/>
        <xdr:cNvSpPr/>
      </xdr:nvSpPr>
      <xdr:spPr>
        <a:xfrm>
          <a:off x="16129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105004</xdr:rowOff>
    </xdr:from>
    <xdr:ext cx="736600" cy="259045"/>
    <xdr:sp macro="" textlink="">
      <xdr:nvSpPr>
        <xdr:cNvPr id="278" name="テキスト ボックス 277"/>
        <xdr:cNvSpPr txBox="1"/>
      </xdr:nvSpPr>
      <xdr:spPr>
        <a:xfrm>
          <a:off x="15798800" y="1484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99061</xdr:rowOff>
    </xdr:from>
    <xdr:to>
      <xdr:col>73</xdr:col>
      <xdr:colOff>44450</xdr:colOff>
      <xdr:row>87</xdr:row>
      <xdr:rowOff>29211</xdr:rowOff>
    </xdr:to>
    <xdr:sp macro="" textlink="">
      <xdr:nvSpPr>
        <xdr:cNvPr id="279" name="楕円 278"/>
        <xdr:cNvSpPr/>
      </xdr:nvSpPr>
      <xdr:spPr>
        <a:xfrm>
          <a:off x="15240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13988</xdr:rowOff>
    </xdr:from>
    <xdr:ext cx="762000" cy="259045"/>
    <xdr:sp macro="" textlink="">
      <xdr:nvSpPr>
        <xdr:cNvPr id="280" name="テキスト ボックス 279"/>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42757</xdr:rowOff>
    </xdr:from>
    <xdr:to>
      <xdr:col>68</xdr:col>
      <xdr:colOff>203200</xdr:colOff>
      <xdr:row>86</xdr:row>
      <xdr:rowOff>144357</xdr:rowOff>
    </xdr:to>
    <xdr:sp macro="" textlink="">
      <xdr:nvSpPr>
        <xdr:cNvPr id="281" name="楕円 280"/>
        <xdr:cNvSpPr/>
      </xdr:nvSpPr>
      <xdr:spPr>
        <a:xfrm>
          <a:off x="14351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129134</xdr:rowOff>
    </xdr:from>
    <xdr:ext cx="762000" cy="259045"/>
    <xdr:sp macro="" textlink="">
      <xdr:nvSpPr>
        <xdr:cNvPr id="282" name="テキスト ボックス 281"/>
        <xdr:cNvSpPr txBox="1"/>
      </xdr:nvSpPr>
      <xdr:spPr>
        <a:xfrm>
          <a:off x="14020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58843</xdr:rowOff>
    </xdr:from>
    <xdr:to>
      <xdr:col>64</xdr:col>
      <xdr:colOff>152400</xdr:colOff>
      <xdr:row>86</xdr:row>
      <xdr:rowOff>160443</xdr:rowOff>
    </xdr:to>
    <xdr:sp macro="" textlink="">
      <xdr:nvSpPr>
        <xdr:cNvPr id="283" name="楕円 282"/>
        <xdr:cNvSpPr/>
      </xdr:nvSpPr>
      <xdr:spPr>
        <a:xfrm>
          <a:off x="13462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145220</xdr:rowOff>
    </xdr:from>
    <xdr:ext cx="762000" cy="259045"/>
    <xdr:sp macro="" textlink="">
      <xdr:nvSpPr>
        <xdr:cNvPr id="284" name="テキスト ボックス 283"/>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保育所職員が嘱託職員から正職員となったことから前年度より大幅増となった。</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34798</xdr:rowOff>
    </xdr:from>
    <xdr:to>
      <xdr:col>81</xdr:col>
      <xdr:colOff>44450</xdr:colOff>
      <xdr:row>63</xdr:row>
      <xdr:rowOff>85344</xdr:rowOff>
    </xdr:to>
    <xdr:cxnSp macro="">
      <xdr:nvCxnSpPr>
        <xdr:cNvPr id="315" name="直線コネクタ 314"/>
        <xdr:cNvCxnSpPr/>
      </xdr:nvCxnSpPr>
      <xdr:spPr>
        <a:xfrm>
          <a:off x="16179800" y="10664698"/>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65803</xdr:rowOff>
    </xdr:from>
    <xdr:ext cx="762000" cy="259045"/>
    <xdr:sp macro="" textlink="">
      <xdr:nvSpPr>
        <xdr:cNvPr id="316" name="定員管理の状況平均値テキスト"/>
        <xdr:cNvSpPr txBox="1"/>
      </xdr:nvSpPr>
      <xdr:spPr>
        <a:xfrm>
          <a:off x="17106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34798</xdr:rowOff>
    </xdr:from>
    <xdr:to>
      <xdr:col>77</xdr:col>
      <xdr:colOff>44450</xdr:colOff>
      <xdr:row>62</xdr:row>
      <xdr:rowOff>63150</xdr:rowOff>
    </xdr:to>
    <xdr:cxnSp macro="">
      <xdr:nvCxnSpPr>
        <xdr:cNvPr id="318" name="直線コネクタ 317"/>
        <xdr:cNvCxnSpPr/>
      </xdr:nvCxnSpPr>
      <xdr:spPr>
        <a:xfrm flipV="1">
          <a:off x="15290800" y="10664698"/>
          <a:ext cx="889000" cy="2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168243</xdr:rowOff>
    </xdr:from>
    <xdr:to>
      <xdr:col>72</xdr:col>
      <xdr:colOff>203200</xdr:colOff>
      <xdr:row>62</xdr:row>
      <xdr:rowOff>63150</xdr:rowOff>
    </xdr:to>
    <xdr:cxnSp macro="">
      <xdr:nvCxnSpPr>
        <xdr:cNvPr id="321" name="直線コネクタ 320"/>
        <xdr:cNvCxnSpPr/>
      </xdr:nvCxnSpPr>
      <xdr:spPr>
        <a:xfrm>
          <a:off x="14401800" y="1062669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150749</xdr:rowOff>
    </xdr:from>
    <xdr:to>
      <xdr:col>68</xdr:col>
      <xdr:colOff>152400</xdr:colOff>
      <xdr:row>61</xdr:row>
      <xdr:rowOff>168243</xdr:rowOff>
    </xdr:to>
    <xdr:cxnSp macro="">
      <xdr:nvCxnSpPr>
        <xdr:cNvPr id="324" name="直線コネクタ 323"/>
        <xdr:cNvCxnSpPr/>
      </xdr:nvCxnSpPr>
      <xdr:spPr>
        <a:xfrm>
          <a:off x="13512800" y="10609199"/>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34544</xdr:rowOff>
    </xdr:from>
    <xdr:to>
      <xdr:col>81</xdr:col>
      <xdr:colOff>95250</xdr:colOff>
      <xdr:row>63</xdr:row>
      <xdr:rowOff>136144</xdr:rowOff>
    </xdr:to>
    <xdr:sp macro="" textlink="">
      <xdr:nvSpPr>
        <xdr:cNvPr id="334" name="楕円 333"/>
        <xdr:cNvSpPr/>
      </xdr:nvSpPr>
      <xdr:spPr>
        <a:xfrm>
          <a:off x="16967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6621</xdr:rowOff>
    </xdr:from>
    <xdr:ext cx="762000" cy="259045"/>
    <xdr:sp macro="" textlink="">
      <xdr:nvSpPr>
        <xdr:cNvPr id="335" name="定員管理の状況該当値テキスト"/>
        <xdr:cNvSpPr txBox="1"/>
      </xdr:nvSpPr>
      <xdr:spPr>
        <a:xfrm>
          <a:off x="17106900" y="108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155448</xdr:rowOff>
    </xdr:from>
    <xdr:to>
      <xdr:col>77</xdr:col>
      <xdr:colOff>95250</xdr:colOff>
      <xdr:row>62</xdr:row>
      <xdr:rowOff>85598</xdr:rowOff>
    </xdr:to>
    <xdr:sp macro="" textlink="">
      <xdr:nvSpPr>
        <xdr:cNvPr id="336" name="楕円 335"/>
        <xdr:cNvSpPr/>
      </xdr:nvSpPr>
      <xdr:spPr>
        <a:xfrm>
          <a:off x="16129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37" name="テキスト ボックス 336"/>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12350</xdr:rowOff>
    </xdr:from>
    <xdr:to>
      <xdr:col>73</xdr:col>
      <xdr:colOff>44450</xdr:colOff>
      <xdr:row>62</xdr:row>
      <xdr:rowOff>113950</xdr:rowOff>
    </xdr:to>
    <xdr:sp macro="" textlink="">
      <xdr:nvSpPr>
        <xdr:cNvPr id="338" name="楕円 337"/>
        <xdr:cNvSpPr/>
      </xdr:nvSpPr>
      <xdr:spPr>
        <a:xfrm>
          <a:off x="15240000" y="1064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98727</xdr:rowOff>
    </xdr:from>
    <xdr:ext cx="762000" cy="259045"/>
    <xdr:sp macro="" textlink="">
      <xdr:nvSpPr>
        <xdr:cNvPr id="339" name="テキスト ボックス 338"/>
        <xdr:cNvSpPr txBox="1"/>
      </xdr:nvSpPr>
      <xdr:spPr>
        <a:xfrm>
          <a:off x="14909800" y="1072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117443</xdr:rowOff>
    </xdr:from>
    <xdr:to>
      <xdr:col>68</xdr:col>
      <xdr:colOff>203200</xdr:colOff>
      <xdr:row>62</xdr:row>
      <xdr:rowOff>47593</xdr:rowOff>
    </xdr:to>
    <xdr:sp macro="" textlink="">
      <xdr:nvSpPr>
        <xdr:cNvPr id="340" name="楕円 339"/>
        <xdr:cNvSpPr/>
      </xdr:nvSpPr>
      <xdr:spPr>
        <a:xfrm>
          <a:off x="14351000" y="1057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32370</xdr:rowOff>
    </xdr:from>
    <xdr:ext cx="762000" cy="259045"/>
    <xdr:sp macro="" textlink="">
      <xdr:nvSpPr>
        <xdr:cNvPr id="341" name="テキスト ボックス 340"/>
        <xdr:cNvSpPr txBox="1"/>
      </xdr:nvSpPr>
      <xdr:spPr>
        <a:xfrm>
          <a:off x="14020800" y="1066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99949</xdr:rowOff>
    </xdr:from>
    <xdr:to>
      <xdr:col>64</xdr:col>
      <xdr:colOff>152400</xdr:colOff>
      <xdr:row>62</xdr:row>
      <xdr:rowOff>30099</xdr:rowOff>
    </xdr:to>
    <xdr:sp macro="" textlink="">
      <xdr:nvSpPr>
        <xdr:cNvPr id="342" name="楕円 341"/>
        <xdr:cNvSpPr/>
      </xdr:nvSpPr>
      <xdr:spPr>
        <a:xfrm>
          <a:off x="13462000" y="1055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14876</xdr:rowOff>
    </xdr:from>
    <xdr:ext cx="762000" cy="259045"/>
    <xdr:sp macro="" textlink="">
      <xdr:nvSpPr>
        <xdr:cNvPr id="343" name="テキスト ボックス 342"/>
        <xdr:cNvSpPr txBox="1"/>
      </xdr:nvSpPr>
      <xdr:spPr>
        <a:xfrm>
          <a:off x="13131800" y="1064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類似団体の平均を下回っており、今後も大型事業の適切な取捨選択や緊急性・実効性の高い的確な事業の実施により、引き続き財政の健全化に努めていく。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8636</xdr:rowOff>
    </xdr:from>
    <xdr:to>
      <xdr:col>81</xdr:col>
      <xdr:colOff>44450</xdr:colOff>
      <xdr:row>41</xdr:row>
      <xdr:rowOff>23114</xdr:rowOff>
    </xdr:to>
    <xdr:cxnSp macro="">
      <xdr:nvCxnSpPr>
        <xdr:cNvPr id="374" name="直線コネクタ 373"/>
        <xdr:cNvCxnSpPr/>
      </xdr:nvCxnSpPr>
      <xdr:spPr>
        <a:xfrm>
          <a:off x="16179800" y="703808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160782</xdr:rowOff>
    </xdr:from>
    <xdr:to>
      <xdr:col>77</xdr:col>
      <xdr:colOff>44450</xdr:colOff>
      <xdr:row>41</xdr:row>
      <xdr:rowOff>8636</xdr:rowOff>
    </xdr:to>
    <xdr:cxnSp macro="">
      <xdr:nvCxnSpPr>
        <xdr:cNvPr id="377" name="直線コネクタ 376"/>
        <xdr:cNvCxnSpPr/>
      </xdr:nvCxnSpPr>
      <xdr:spPr>
        <a:xfrm>
          <a:off x="15290800" y="701878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160782</xdr:rowOff>
    </xdr:from>
    <xdr:to>
      <xdr:col>72</xdr:col>
      <xdr:colOff>203200</xdr:colOff>
      <xdr:row>40</xdr:row>
      <xdr:rowOff>165608</xdr:rowOff>
    </xdr:to>
    <xdr:cxnSp macro="">
      <xdr:nvCxnSpPr>
        <xdr:cNvPr id="380" name="直線コネクタ 379"/>
        <xdr:cNvCxnSpPr/>
      </xdr:nvCxnSpPr>
      <xdr:spPr>
        <a:xfrm flipV="1">
          <a:off x="14401800" y="701878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18288</xdr:rowOff>
    </xdr:to>
    <xdr:cxnSp macro="">
      <xdr:nvCxnSpPr>
        <xdr:cNvPr id="383" name="直線コネクタ 382"/>
        <xdr:cNvCxnSpPr/>
      </xdr:nvCxnSpPr>
      <xdr:spPr>
        <a:xfrm flipV="1">
          <a:off x="13512800" y="70236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93" name="楕円 392"/>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160291</xdr:rowOff>
    </xdr:from>
    <xdr:ext cx="762000" cy="259045"/>
    <xdr:sp macro="" textlink="">
      <xdr:nvSpPr>
        <xdr:cNvPr id="394" name="公債費負担の状況該当値テキスト"/>
        <xdr:cNvSpPr txBox="1"/>
      </xdr:nvSpPr>
      <xdr:spPr>
        <a:xfrm>
          <a:off x="17106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129286</xdr:rowOff>
    </xdr:from>
    <xdr:to>
      <xdr:col>77</xdr:col>
      <xdr:colOff>95250</xdr:colOff>
      <xdr:row>41</xdr:row>
      <xdr:rowOff>59436</xdr:rowOff>
    </xdr:to>
    <xdr:sp macro="" textlink="">
      <xdr:nvSpPr>
        <xdr:cNvPr id="395" name="楕円 394"/>
        <xdr:cNvSpPr/>
      </xdr:nvSpPr>
      <xdr:spPr>
        <a:xfrm>
          <a:off x="16129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69613</xdr:rowOff>
    </xdr:from>
    <xdr:ext cx="736600" cy="259045"/>
    <xdr:sp macro="" textlink="">
      <xdr:nvSpPr>
        <xdr:cNvPr id="396" name="テキスト ボックス 395"/>
        <xdr:cNvSpPr txBox="1"/>
      </xdr:nvSpPr>
      <xdr:spPr>
        <a:xfrm>
          <a:off x="15798800" y="675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109982</xdr:rowOff>
    </xdr:from>
    <xdr:to>
      <xdr:col>73</xdr:col>
      <xdr:colOff>44450</xdr:colOff>
      <xdr:row>41</xdr:row>
      <xdr:rowOff>40132</xdr:rowOff>
    </xdr:to>
    <xdr:sp macro="" textlink="">
      <xdr:nvSpPr>
        <xdr:cNvPr id="397" name="楕円 396"/>
        <xdr:cNvSpPr/>
      </xdr:nvSpPr>
      <xdr:spPr>
        <a:xfrm>
          <a:off x="15240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50309</xdr:rowOff>
    </xdr:from>
    <xdr:ext cx="762000" cy="259045"/>
    <xdr:sp macro="" textlink="">
      <xdr:nvSpPr>
        <xdr:cNvPr id="398" name="テキスト ボックス 397"/>
        <xdr:cNvSpPr txBox="1"/>
      </xdr:nvSpPr>
      <xdr:spPr>
        <a:xfrm>
          <a:off x="14909800" y="67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399" name="楕円 398"/>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55135</xdr:rowOff>
    </xdr:from>
    <xdr:ext cx="762000" cy="259045"/>
    <xdr:sp macro="" textlink="">
      <xdr:nvSpPr>
        <xdr:cNvPr id="400" name="テキスト ボックス 399"/>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138938</xdr:rowOff>
    </xdr:from>
    <xdr:to>
      <xdr:col>64</xdr:col>
      <xdr:colOff>152400</xdr:colOff>
      <xdr:row>41</xdr:row>
      <xdr:rowOff>69088</xdr:rowOff>
    </xdr:to>
    <xdr:sp macro="" textlink="">
      <xdr:nvSpPr>
        <xdr:cNvPr id="401" name="楕円 400"/>
        <xdr:cNvSpPr/>
      </xdr:nvSpPr>
      <xdr:spPr>
        <a:xfrm>
          <a:off x="13462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79265</xdr:rowOff>
    </xdr:from>
    <xdr:ext cx="762000" cy="259045"/>
    <xdr:sp macro="" textlink="">
      <xdr:nvSpPr>
        <xdr:cNvPr id="402" name="テキスト ボックス 401"/>
        <xdr:cNvSpPr txBox="1"/>
      </xdr:nvSpPr>
      <xdr:spPr>
        <a:xfrm>
          <a:off x="13131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に対して控除できる充当可能基金や地方債残高に係る地方交付税措置額が大きくマイナスとなることから比率に表れない。今後も後世への負担が大きくならないよう適正な事業の執行により財政の健全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5,111
4,882
404.94
4,879,967
4,694,318
185,649
3,202,601
6,904,523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年々増加していたが、団塊世代の退職により世代交代が進んだことにより、人件費の抑制に取り組むことができた。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14986</xdr:rowOff>
    </xdr:to>
    <xdr:cxnSp macro="">
      <xdr:nvCxnSpPr>
        <xdr:cNvPr id="64" name="直線コネクタ 63"/>
        <xdr:cNvCxnSpPr/>
      </xdr:nvCxnSpPr>
      <xdr:spPr>
        <a:xfrm flipV="1">
          <a:off x="3987800" y="63220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37</xdr:row>
      <xdr:rowOff>14986</xdr:rowOff>
    </xdr:to>
    <xdr:cxnSp macro="">
      <xdr:nvCxnSpPr>
        <xdr:cNvPr id="67" name="直線コネクタ 66"/>
        <xdr:cNvCxnSpPr/>
      </xdr:nvCxnSpPr>
      <xdr:spPr>
        <a:xfrm>
          <a:off x="3098800" y="62946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76708</xdr:rowOff>
    </xdr:from>
    <xdr:to>
      <xdr:col>15</xdr:col>
      <xdr:colOff>98425</xdr:colOff>
      <xdr:row>36</xdr:row>
      <xdr:rowOff>122428</xdr:rowOff>
    </xdr:to>
    <xdr:cxnSp macro="">
      <xdr:nvCxnSpPr>
        <xdr:cNvPr id="70" name="直線コネクタ 69"/>
        <xdr:cNvCxnSpPr/>
      </xdr:nvCxnSpPr>
      <xdr:spPr>
        <a:xfrm>
          <a:off x="2209800" y="6248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62992</xdr:rowOff>
    </xdr:from>
    <xdr:to>
      <xdr:col>11</xdr:col>
      <xdr:colOff>9525</xdr:colOff>
      <xdr:row>36</xdr:row>
      <xdr:rowOff>76708</xdr:rowOff>
    </xdr:to>
    <xdr:cxnSp macro="">
      <xdr:nvCxnSpPr>
        <xdr:cNvPr id="73" name="直線コネクタ 72"/>
        <xdr:cNvCxnSpPr/>
      </xdr:nvCxnSpPr>
      <xdr:spPr>
        <a:xfrm>
          <a:off x="1320800" y="6235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4"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135636</xdr:rowOff>
    </xdr:from>
    <xdr:to>
      <xdr:col>20</xdr:col>
      <xdr:colOff>38100</xdr:colOff>
      <xdr:row>37</xdr:row>
      <xdr:rowOff>65786</xdr:rowOff>
    </xdr:to>
    <xdr:sp macro="" textlink="">
      <xdr:nvSpPr>
        <xdr:cNvPr id="85" name="楕円 84"/>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86" name="テキスト ボックス 85"/>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71628</xdr:rowOff>
    </xdr:from>
    <xdr:to>
      <xdr:col>15</xdr:col>
      <xdr:colOff>149225</xdr:colOff>
      <xdr:row>37</xdr:row>
      <xdr:rowOff>1778</xdr:rowOff>
    </xdr:to>
    <xdr:sp macro="" textlink="">
      <xdr:nvSpPr>
        <xdr:cNvPr id="87" name="楕円 86"/>
        <xdr:cNvSpPr/>
      </xdr:nvSpPr>
      <xdr:spPr>
        <a:xfrm>
          <a:off x="3048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88" name="テキスト ボックス 87"/>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91" name="楕円 90"/>
        <xdr:cNvSpPr/>
      </xdr:nvSpPr>
      <xdr:spPr>
        <a:xfrm>
          <a:off x="1270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92" name="テキスト ボックス 91"/>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経常収支比率が高い要因としては、各公共施設の維持管理等を町内企業により構成する「総合管理共同組合」へ委託するとともに、その他施設の維持管理業務についても指定管理者制度を導入するなど、施設管理の推進により委託経費が大きいことが挙げられる。今後も行財政改革の取組みを継続し、委託内容の見直しなど経費の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99568</xdr:rowOff>
    </xdr:from>
    <xdr:to>
      <xdr:col>82</xdr:col>
      <xdr:colOff>107950</xdr:colOff>
      <xdr:row>18</xdr:row>
      <xdr:rowOff>108712</xdr:rowOff>
    </xdr:to>
    <xdr:cxnSp macro="">
      <xdr:nvCxnSpPr>
        <xdr:cNvPr id="122" name="直線コネクタ 121"/>
        <xdr:cNvCxnSpPr/>
      </xdr:nvCxnSpPr>
      <xdr:spPr>
        <a:xfrm>
          <a:off x="15671800" y="31856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76708</xdr:rowOff>
    </xdr:from>
    <xdr:to>
      <xdr:col>78</xdr:col>
      <xdr:colOff>69850</xdr:colOff>
      <xdr:row>18</xdr:row>
      <xdr:rowOff>99568</xdr:rowOff>
    </xdr:to>
    <xdr:cxnSp macro="">
      <xdr:nvCxnSpPr>
        <xdr:cNvPr id="125" name="直線コネクタ 124"/>
        <xdr:cNvCxnSpPr/>
      </xdr:nvCxnSpPr>
      <xdr:spPr>
        <a:xfrm>
          <a:off x="14782800" y="31628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76708</xdr:rowOff>
    </xdr:to>
    <xdr:cxnSp macro="">
      <xdr:nvCxnSpPr>
        <xdr:cNvPr id="128" name="直線コネクタ 127"/>
        <xdr:cNvCxnSpPr/>
      </xdr:nvCxnSpPr>
      <xdr:spPr>
        <a:xfrm>
          <a:off x="13893800" y="30988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12700</xdr:rowOff>
    </xdr:to>
    <xdr:cxnSp macro="">
      <xdr:nvCxnSpPr>
        <xdr:cNvPr id="131" name="直線コネクタ 130"/>
        <xdr:cNvCxnSpPr/>
      </xdr:nvCxnSpPr>
      <xdr:spPr>
        <a:xfrm>
          <a:off x="13004800" y="3075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57912</xdr:rowOff>
    </xdr:from>
    <xdr:to>
      <xdr:col>82</xdr:col>
      <xdr:colOff>158750</xdr:colOff>
      <xdr:row>18</xdr:row>
      <xdr:rowOff>159512</xdr:rowOff>
    </xdr:to>
    <xdr:sp macro="" textlink="">
      <xdr:nvSpPr>
        <xdr:cNvPr id="141" name="楕円 140"/>
        <xdr:cNvSpPr/>
      </xdr:nvSpPr>
      <xdr:spPr>
        <a:xfrm>
          <a:off x="164592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29989</xdr:rowOff>
    </xdr:from>
    <xdr:ext cx="762000" cy="259045"/>
    <xdr:sp macro="" textlink="">
      <xdr:nvSpPr>
        <xdr:cNvPr id="142" name="物件費該当値テキスト"/>
        <xdr:cNvSpPr txBox="1"/>
      </xdr:nvSpPr>
      <xdr:spPr>
        <a:xfrm>
          <a:off x="165989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48768</xdr:rowOff>
    </xdr:from>
    <xdr:to>
      <xdr:col>78</xdr:col>
      <xdr:colOff>120650</xdr:colOff>
      <xdr:row>18</xdr:row>
      <xdr:rowOff>150368</xdr:rowOff>
    </xdr:to>
    <xdr:sp macro="" textlink="">
      <xdr:nvSpPr>
        <xdr:cNvPr id="143" name="楕円 142"/>
        <xdr:cNvSpPr/>
      </xdr:nvSpPr>
      <xdr:spPr>
        <a:xfrm>
          <a:off x="15621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135145</xdr:rowOff>
    </xdr:from>
    <xdr:ext cx="736600" cy="259045"/>
    <xdr:sp macro="" textlink="">
      <xdr:nvSpPr>
        <xdr:cNvPr id="144" name="テキスト ボックス 143"/>
        <xdr:cNvSpPr txBox="1"/>
      </xdr:nvSpPr>
      <xdr:spPr>
        <a:xfrm>
          <a:off x="15290800" y="322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25908</xdr:rowOff>
    </xdr:from>
    <xdr:to>
      <xdr:col>74</xdr:col>
      <xdr:colOff>31750</xdr:colOff>
      <xdr:row>18</xdr:row>
      <xdr:rowOff>127508</xdr:rowOff>
    </xdr:to>
    <xdr:sp macro="" textlink="">
      <xdr:nvSpPr>
        <xdr:cNvPr id="145" name="楕円 144"/>
        <xdr:cNvSpPr/>
      </xdr:nvSpPr>
      <xdr:spPr>
        <a:xfrm>
          <a:off x="14732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112285</xdr:rowOff>
    </xdr:from>
    <xdr:ext cx="762000" cy="259045"/>
    <xdr:sp macro="" textlink="">
      <xdr:nvSpPr>
        <xdr:cNvPr id="146" name="テキスト ボックス 145"/>
        <xdr:cNvSpPr txBox="1"/>
      </xdr:nvSpPr>
      <xdr:spPr>
        <a:xfrm>
          <a:off x="14401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47" name="楕円 146"/>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8" name="テキスト ボックス 147"/>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49" name="楕円 148"/>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0" name="テキスト ボックス 149"/>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障害者総合支援費の減少及びふるさと納税を財源充当したことが、前年度比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％減となった。</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54</xdr:row>
      <xdr:rowOff>72572</xdr:rowOff>
    </xdr:to>
    <xdr:cxnSp macro="">
      <xdr:nvCxnSpPr>
        <xdr:cNvPr id="184" name="直線コネクタ 183"/>
        <xdr:cNvCxnSpPr/>
      </xdr:nvCxnSpPr>
      <xdr:spPr>
        <a:xfrm flipV="1">
          <a:off x="3987800" y="92220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72572</xdr:rowOff>
    </xdr:to>
    <xdr:cxnSp macro="">
      <xdr:nvCxnSpPr>
        <xdr:cNvPr id="187" name="直線コネクタ 186"/>
        <xdr:cNvCxnSpPr/>
      </xdr:nvCxnSpPr>
      <xdr:spPr>
        <a:xfrm>
          <a:off x="3098800" y="9309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50800</xdr:rowOff>
    </xdr:to>
    <xdr:cxnSp macro="">
      <xdr:nvCxnSpPr>
        <xdr:cNvPr id="190" name="直線コネクタ 189"/>
        <xdr:cNvCxnSpPr/>
      </xdr:nvCxnSpPr>
      <xdr:spPr>
        <a:xfrm>
          <a:off x="2209800" y="9287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54</xdr:row>
      <xdr:rowOff>39915</xdr:rowOff>
    </xdr:to>
    <xdr:cxnSp macro="">
      <xdr:nvCxnSpPr>
        <xdr:cNvPr id="193" name="直線コネクタ 192"/>
        <xdr:cNvCxnSpPr/>
      </xdr:nvCxnSpPr>
      <xdr:spPr>
        <a:xfrm flipV="1">
          <a:off x="1320800" y="9287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03" name="楕円 202"/>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164392</xdr:rowOff>
    </xdr:from>
    <xdr:ext cx="762000" cy="259045"/>
    <xdr:sp macro="" textlink="">
      <xdr:nvSpPr>
        <xdr:cNvPr id="204" name="扶助費該当値テキスト"/>
        <xdr:cNvSpPr txBox="1"/>
      </xdr:nvSpPr>
      <xdr:spPr>
        <a:xfrm>
          <a:off x="4914900" y="907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21772</xdr:rowOff>
    </xdr:from>
    <xdr:to>
      <xdr:col>20</xdr:col>
      <xdr:colOff>38100</xdr:colOff>
      <xdr:row>54</xdr:row>
      <xdr:rowOff>123372</xdr:rowOff>
    </xdr:to>
    <xdr:sp macro="" textlink="">
      <xdr:nvSpPr>
        <xdr:cNvPr id="205" name="楕円 204"/>
        <xdr:cNvSpPr/>
      </xdr:nvSpPr>
      <xdr:spPr>
        <a:xfrm>
          <a:off x="3937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133549</xdr:rowOff>
    </xdr:from>
    <xdr:ext cx="736600" cy="259045"/>
    <xdr:sp macro="" textlink="">
      <xdr:nvSpPr>
        <xdr:cNvPr id="206" name="テキスト ボックス 205"/>
        <xdr:cNvSpPr txBox="1"/>
      </xdr:nvSpPr>
      <xdr:spPr>
        <a:xfrm>
          <a:off x="3606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7" name="楕円 206"/>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8" name="テキスト ボックス 207"/>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09" name="楕円 208"/>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0" name="テキスト ボックス 209"/>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11" name="楕円 210"/>
        <xdr:cNvSpPr/>
      </xdr:nvSpPr>
      <xdr:spPr>
        <a:xfrm>
          <a:off x="1270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12" name="テキスト ボックス 211"/>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類似団体と比較すると経常収支比率は下回っている。特別会計に対する繰出金が主な内訳であり、施設整備に係る公債費の償還が主な要因として挙げられる。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92710</xdr:rowOff>
    </xdr:from>
    <xdr:to>
      <xdr:col>82</xdr:col>
      <xdr:colOff>107950</xdr:colOff>
      <xdr:row>57</xdr:row>
      <xdr:rowOff>109855</xdr:rowOff>
    </xdr:to>
    <xdr:cxnSp macro="">
      <xdr:nvCxnSpPr>
        <xdr:cNvPr id="240" name="直線コネクタ 239"/>
        <xdr:cNvCxnSpPr/>
      </xdr:nvCxnSpPr>
      <xdr:spPr>
        <a:xfrm flipV="1">
          <a:off x="15671800" y="98653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122572</xdr:rowOff>
    </xdr:from>
    <xdr:ext cx="762000" cy="259045"/>
    <xdr:sp macro="" textlink="">
      <xdr:nvSpPr>
        <xdr:cNvPr id="241"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109855</xdr:rowOff>
    </xdr:from>
    <xdr:to>
      <xdr:col>78</xdr:col>
      <xdr:colOff>69850</xdr:colOff>
      <xdr:row>57</xdr:row>
      <xdr:rowOff>109855</xdr:rowOff>
    </xdr:to>
    <xdr:cxnSp macro="">
      <xdr:nvCxnSpPr>
        <xdr:cNvPr id="243" name="直線コネクタ 242"/>
        <xdr:cNvCxnSpPr/>
      </xdr:nvCxnSpPr>
      <xdr:spPr>
        <a:xfrm>
          <a:off x="14782800" y="98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5" name="テキスト ボックス 244"/>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64135</xdr:rowOff>
    </xdr:from>
    <xdr:to>
      <xdr:col>73</xdr:col>
      <xdr:colOff>180975</xdr:colOff>
      <xdr:row>57</xdr:row>
      <xdr:rowOff>109855</xdr:rowOff>
    </xdr:to>
    <xdr:cxnSp macro="">
      <xdr:nvCxnSpPr>
        <xdr:cNvPr id="246" name="直線コネクタ 245"/>
        <xdr:cNvCxnSpPr/>
      </xdr:nvCxnSpPr>
      <xdr:spPr>
        <a:xfrm>
          <a:off x="13893800" y="98367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48" name="テキスト ボックス 247"/>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58420</xdr:rowOff>
    </xdr:from>
    <xdr:to>
      <xdr:col>69</xdr:col>
      <xdr:colOff>92075</xdr:colOff>
      <xdr:row>57</xdr:row>
      <xdr:rowOff>64135</xdr:rowOff>
    </xdr:to>
    <xdr:cxnSp macro="">
      <xdr:nvCxnSpPr>
        <xdr:cNvPr id="249" name="直線コネクタ 248"/>
        <xdr:cNvCxnSpPr/>
      </xdr:nvCxnSpPr>
      <xdr:spPr>
        <a:xfrm>
          <a:off x="13004800" y="98310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59" name="楕円 258"/>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58437</xdr:rowOff>
    </xdr:from>
    <xdr:ext cx="762000" cy="259045"/>
    <xdr:sp macro="" textlink="">
      <xdr:nvSpPr>
        <xdr:cNvPr id="260" name="その他該当値テキスト"/>
        <xdr:cNvSpPr txBox="1"/>
      </xdr:nvSpPr>
      <xdr:spPr>
        <a:xfrm>
          <a:off x="165989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59055</xdr:rowOff>
    </xdr:from>
    <xdr:to>
      <xdr:col>78</xdr:col>
      <xdr:colOff>120650</xdr:colOff>
      <xdr:row>57</xdr:row>
      <xdr:rowOff>160655</xdr:rowOff>
    </xdr:to>
    <xdr:sp macro="" textlink="">
      <xdr:nvSpPr>
        <xdr:cNvPr id="261" name="楕円 260"/>
        <xdr:cNvSpPr/>
      </xdr:nvSpPr>
      <xdr:spPr>
        <a:xfrm>
          <a:off x="15621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170832</xdr:rowOff>
    </xdr:from>
    <xdr:ext cx="736600" cy="259045"/>
    <xdr:sp macro="" textlink="">
      <xdr:nvSpPr>
        <xdr:cNvPr id="262" name="テキスト ボックス 261"/>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59055</xdr:rowOff>
    </xdr:from>
    <xdr:to>
      <xdr:col>74</xdr:col>
      <xdr:colOff>31750</xdr:colOff>
      <xdr:row>57</xdr:row>
      <xdr:rowOff>160655</xdr:rowOff>
    </xdr:to>
    <xdr:sp macro="" textlink="">
      <xdr:nvSpPr>
        <xdr:cNvPr id="263" name="楕円 262"/>
        <xdr:cNvSpPr/>
      </xdr:nvSpPr>
      <xdr:spPr>
        <a:xfrm>
          <a:off x="14732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170832</xdr:rowOff>
    </xdr:from>
    <xdr:ext cx="762000" cy="259045"/>
    <xdr:sp macro="" textlink="">
      <xdr:nvSpPr>
        <xdr:cNvPr id="264" name="テキスト ボックス 263"/>
        <xdr:cNvSpPr txBox="1"/>
      </xdr:nvSpPr>
      <xdr:spPr>
        <a:xfrm>
          <a:off x="14401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xdr:rowOff>
    </xdr:from>
    <xdr:to>
      <xdr:col>69</xdr:col>
      <xdr:colOff>142875</xdr:colOff>
      <xdr:row>57</xdr:row>
      <xdr:rowOff>114935</xdr:rowOff>
    </xdr:to>
    <xdr:sp macro="" textlink="">
      <xdr:nvSpPr>
        <xdr:cNvPr id="265" name="楕円 264"/>
        <xdr:cNvSpPr/>
      </xdr:nvSpPr>
      <xdr:spPr>
        <a:xfrm>
          <a:off x="138430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125112</xdr:rowOff>
    </xdr:from>
    <xdr:ext cx="762000" cy="259045"/>
    <xdr:sp macro="" textlink="">
      <xdr:nvSpPr>
        <xdr:cNvPr id="266" name="テキスト ボックス 265"/>
        <xdr:cNvSpPr txBox="1"/>
      </xdr:nvSpPr>
      <xdr:spPr>
        <a:xfrm>
          <a:off x="13512800" y="955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xdr:rowOff>
    </xdr:from>
    <xdr:to>
      <xdr:col>65</xdr:col>
      <xdr:colOff>53975</xdr:colOff>
      <xdr:row>57</xdr:row>
      <xdr:rowOff>109220</xdr:rowOff>
    </xdr:to>
    <xdr:sp macro="" textlink="">
      <xdr:nvSpPr>
        <xdr:cNvPr id="267" name="楕円 266"/>
        <xdr:cNvSpPr/>
      </xdr:nvSpPr>
      <xdr:spPr>
        <a:xfrm>
          <a:off x="12954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119397</xdr:rowOff>
    </xdr:from>
    <xdr:ext cx="762000" cy="259045"/>
    <xdr:sp macro="" textlink="">
      <xdr:nvSpPr>
        <xdr:cNvPr id="268" name="テキスト ボックス 267"/>
        <xdr:cNvSpPr txBox="1"/>
      </xdr:nvSpPr>
      <xdr:spPr>
        <a:xfrm>
          <a:off x="12623800" y="954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類似団体と比較すると経常収支比率は下回っている。「町行政改革大綱」に基づき補助金等の見直しを行っており、今後ともこの取組みを継続し、抑制に努めていく。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81280</xdr:rowOff>
    </xdr:to>
    <xdr:cxnSp macro="">
      <xdr:nvCxnSpPr>
        <xdr:cNvPr id="298" name="直線コネクタ 297"/>
        <xdr:cNvCxnSpPr/>
      </xdr:nvCxnSpPr>
      <xdr:spPr>
        <a:xfrm flipV="1">
          <a:off x="15671800" y="62214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81280</xdr:rowOff>
    </xdr:to>
    <xdr:cxnSp macro="">
      <xdr:nvCxnSpPr>
        <xdr:cNvPr id="301" name="直線コネクタ 300"/>
        <xdr:cNvCxnSpPr/>
      </xdr:nvCxnSpPr>
      <xdr:spPr>
        <a:xfrm>
          <a:off x="14782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67564</xdr:rowOff>
    </xdr:to>
    <xdr:cxnSp macro="">
      <xdr:nvCxnSpPr>
        <xdr:cNvPr id="304" name="直線コネクタ 303"/>
        <xdr:cNvCxnSpPr/>
      </xdr:nvCxnSpPr>
      <xdr:spPr>
        <a:xfrm flipV="1">
          <a:off x="13893800" y="6235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67564</xdr:rowOff>
    </xdr:to>
    <xdr:cxnSp macro="">
      <xdr:nvCxnSpPr>
        <xdr:cNvPr id="307" name="直線コネクタ 306"/>
        <xdr:cNvCxnSpPr/>
      </xdr:nvCxnSpPr>
      <xdr:spPr>
        <a:xfrm>
          <a:off x="13004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7" name="楕円 316"/>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18"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19" name="楕円 318"/>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0" name="テキスト ボックス 319"/>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21" name="楕円 320"/>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22" name="テキスト ボックス 321"/>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23" name="楕円 322"/>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4" name="テキスト ボックス 32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5" name="楕円 324"/>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26" name="テキスト ボックス 325"/>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類似団体と比較し地方債の発行抑制により下回っている。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今後は大型事業の地方債の元利償還が開始されることを十分に考慮し、引き続き事業の適切な取捨選択を行い、財政の健全化に努める。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165863</xdr:rowOff>
    </xdr:from>
    <xdr:to>
      <xdr:col>24</xdr:col>
      <xdr:colOff>25400</xdr:colOff>
      <xdr:row>77</xdr:row>
      <xdr:rowOff>170435</xdr:rowOff>
    </xdr:to>
    <xdr:cxnSp macro="">
      <xdr:nvCxnSpPr>
        <xdr:cNvPr id="356" name="直線コネクタ 355"/>
        <xdr:cNvCxnSpPr/>
      </xdr:nvCxnSpPr>
      <xdr:spPr>
        <a:xfrm flipV="1">
          <a:off x="3987800" y="133675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77</xdr:row>
      <xdr:rowOff>170435</xdr:rowOff>
    </xdr:to>
    <xdr:cxnSp macro="">
      <xdr:nvCxnSpPr>
        <xdr:cNvPr id="359" name="直線コネクタ 358"/>
        <xdr:cNvCxnSpPr/>
      </xdr:nvCxnSpPr>
      <xdr:spPr>
        <a:xfrm>
          <a:off x="3098800" y="133400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77</xdr:row>
      <xdr:rowOff>138430</xdr:rowOff>
    </xdr:to>
    <xdr:cxnSp macro="">
      <xdr:nvCxnSpPr>
        <xdr:cNvPr id="362" name="直線コネクタ 361"/>
        <xdr:cNvCxnSpPr/>
      </xdr:nvCxnSpPr>
      <xdr:spPr>
        <a:xfrm>
          <a:off x="2209800" y="13340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106426</xdr:rowOff>
    </xdr:from>
    <xdr:to>
      <xdr:col>11</xdr:col>
      <xdr:colOff>9525</xdr:colOff>
      <xdr:row>77</xdr:row>
      <xdr:rowOff>138430</xdr:rowOff>
    </xdr:to>
    <xdr:cxnSp macro="">
      <xdr:nvCxnSpPr>
        <xdr:cNvPr id="365" name="直線コネクタ 364"/>
        <xdr:cNvCxnSpPr/>
      </xdr:nvCxnSpPr>
      <xdr:spPr>
        <a:xfrm>
          <a:off x="1320800" y="133080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115063</xdr:rowOff>
    </xdr:from>
    <xdr:to>
      <xdr:col>24</xdr:col>
      <xdr:colOff>76200</xdr:colOff>
      <xdr:row>78</xdr:row>
      <xdr:rowOff>45213</xdr:rowOff>
    </xdr:to>
    <xdr:sp macro="" textlink="">
      <xdr:nvSpPr>
        <xdr:cNvPr id="375" name="楕円 374"/>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131590</xdr:rowOff>
    </xdr:from>
    <xdr:ext cx="762000" cy="259045"/>
    <xdr:sp macro="" textlink="">
      <xdr:nvSpPr>
        <xdr:cNvPr id="376" name="公債費該当値テキスト"/>
        <xdr:cNvSpPr txBox="1"/>
      </xdr:nvSpPr>
      <xdr:spPr>
        <a:xfrm>
          <a:off x="4914900" y="131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119635</xdr:rowOff>
    </xdr:from>
    <xdr:to>
      <xdr:col>20</xdr:col>
      <xdr:colOff>38100</xdr:colOff>
      <xdr:row>78</xdr:row>
      <xdr:rowOff>49785</xdr:rowOff>
    </xdr:to>
    <xdr:sp macro="" textlink="">
      <xdr:nvSpPr>
        <xdr:cNvPr id="377" name="楕円 376"/>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59962</xdr:rowOff>
    </xdr:from>
    <xdr:ext cx="736600" cy="259045"/>
    <xdr:sp macro="" textlink="">
      <xdr:nvSpPr>
        <xdr:cNvPr id="378" name="テキスト ボックス 377"/>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79" name="楕円 378"/>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80" name="テキスト ボックス 379"/>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81" name="楕円 380"/>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82" name="テキスト ボックス 381"/>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83" name="楕円 382"/>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4" name="テキスト ボックス 383"/>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類似団体平均を下回ってはいるが、今後も定員管理の適正化、施設の計画的な改修・修繕を行い同水準の維持に努めていく。</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73661</xdr:rowOff>
    </xdr:from>
    <xdr:to>
      <xdr:col>82</xdr:col>
      <xdr:colOff>107950</xdr:colOff>
      <xdr:row>77</xdr:row>
      <xdr:rowOff>1270</xdr:rowOff>
    </xdr:to>
    <xdr:cxnSp macro="">
      <xdr:nvCxnSpPr>
        <xdr:cNvPr id="417" name="直線コネクタ 416"/>
        <xdr:cNvCxnSpPr/>
      </xdr:nvCxnSpPr>
      <xdr:spPr>
        <a:xfrm flipV="1">
          <a:off x="15671800" y="1310386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77470</xdr:rowOff>
    </xdr:from>
    <xdr:to>
      <xdr:col>78</xdr:col>
      <xdr:colOff>69850</xdr:colOff>
      <xdr:row>77</xdr:row>
      <xdr:rowOff>1270</xdr:rowOff>
    </xdr:to>
    <xdr:cxnSp macro="">
      <xdr:nvCxnSpPr>
        <xdr:cNvPr id="420" name="直線コネクタ 419"/>
        <xdr:cNvCxnSpPr/>
      </xdr:nvCxnSpPr>
      <xdr:spPr>
        <a:xfrm>
          <a:off x="14782800" y="131076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22" name="テキスト ボックス 421"/>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123190</xdr:rowOff>
    </xdr:from>
    <xdr:to>
      <xdr:col>73</xdr:col>
      <xdr:colOff>180975</xdr:colOff>
      <xdr:row>76</xdr:row>
      <xdr:rowOff>77470</xdr:rowOff>
    </xdr:to>
    <xdr:cxnSp macro="">
      <xdr:nvCxnSpPr>
        <xdr:cNvPr id="423" name="直線コネクタ 422"/>
        <xdr:cNvCxnSpPr/>
      </xdr:nvCxnSpPr>
      <xdr:spPr>
        <a:xfrm>
          <a:off x="13893800" y="1298194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85090</xdr:rowOff>
    </xdr:from>
    <xdr:to>
      <xdr:col>69</xdr:col>
      <xdr:colOff>92075</xdr:colOff>
      <xdr:row>75</xdr:row>
      <xdr:rowOff>123190</xdr:rowOff>
    </xdr:to>
    <xdr:cxnSp macro="">
      <xdr:nvCxnSpPr>
        <xdr:cNvPr id="426" name="直線コネクタ 425"/>
        <xdr:cNvCxnSpPr/>
      </xdr:nvCxnSpPr>
      <xdr:spPr>
        <a:xfrm>
          <a:off x="13004800" y="12943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22861</xdr:rowOff>
    </xdr:from>
    <xdr:to>
      <xdr:col>82</xdr:col>
      <xdr:colOff>158750</xdr:colOff>
      <xdr:row>76</xdr:row>
      <xdr:rowOff>124461</xdr:rowOff>
    </xdr:to>
    <xdr:sp macro="" textlink="">
      <xdr:nvSpPr>
        <xdr:cNvPr id="436" name="楕円 435"/>
        <xdr:cNvSpPr/>
      </xdr:nvSpPr>
      <xdr:spPr>
        <a:xfrm>
          <a:off x="16459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39387</xdr:rowOff>
    </xdr:from>
    <xdr:ext cx="762000" cy="259045"/>
    <xdr:sp macro="" textlink="">
      <xdr:nvSpPr>
        <xdr:cNvPr id="437" name="公債費以外該当値テキスト"/>
        <xdr:cNvSpPr txBox="1"/>
      </xdr:nvSpPr>
      <xdr:spPr>
        <a:xfrm>
          <a:off x="16598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38" name="楕円 437"/>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9" name="テキスト ボックス 438"/>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26670</xdr:rowOff>
    </xdr:from>
    <xdr:to>
      <xdr:col>74</xdr:col>
      <xdr:colOff>31750</xdr:colOff>
      <xdr:row>76</xdr:row>
      <xdr:rowOff>128270</xdr:rowOff>
    </xdr:to>
    <xdr:sp macro="" textlink="">
      <xdr:nvSpPr>
        <xdr:cNvPr id="440" name="楕円 439"/>
        <xdr:cNvSpPr/>
      </xdr:nvSpPr>
      <xdr:spPr>
        <a:xfrm>
          <a:off x="14732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138447</xdr:rowOff>
    </xdr:from>
    <xdr:ext cx="762000" cy="259045"/>
    <xdr:sp macro="" textlink="">
      <xdr:nvSpPr>
        <xdr:cNvPr id="441" name="テキスト ボックス 440"/>
        <xdr:cNvSpPr txBox="1"/>
      </xdr:nvSpPr>
      <xdr:spPr>
        <a:xfrm>
          <a:off x="14401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72390</xdr:rowOff>
    </xdr:from>
    <xdr:to>
      <xdr:col>69</xdr:col>
      <xdr:colOff>142875</xdr:colOff>
      <xdr:row>76</xdr:row>
      <xdr:rowOff>2539</xdr:rowOff>
    </xdr:to>
    <xdr:sp macro="" textlink="">
      <xdr:nvSpPr>
        <xdr:cNvPr id="442" name="楕円 441"/>
        <xdr:cNvSpPr/>
      </xdr:nvSpPr>
      <xdr:spPr>
        <a:xfrm>
          <a:off x="13843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12717</xdr:rowOff>
    </xdr:from>
    <xdr:ext cx="762000" cy="259045"/>
    <xdr:sp macro="" textlink="">
      <xdr:nvSpPr>
        <xdr:cNvPr id="443" name="テキスト ボックス 442"/>
        <xdr:cNvSpPr txBox="1"/>
      </xdr:nvSpPr>
      <xdr:spPr>
        <a:xfrm>
          <a:off x="13512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34290</xdr:rowOff>
    </xdr:from>
    <xdr:to>
      <xdr:col>65</xdr:col>
      <xdr:colOff>53975</xdr:colOff>
      <xdr:row>75</xdr:row>
      <xdr:rowOff>135890</xdr:rowOff>
    </xdr:to>
    <xdr:sp macro="" textlink="">
      <xdr:nvSpPr>
        <xdr:cNvPr id="444" name="楕円 443"/>
        <xdr:cNvSpPr/>
      </xdr:nvSpPr>
      <xdr:spPr>
        <a:xfrm>
          <a:off x="12954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146067</xdr:rowOff>
    </xdr:from>
    <xdr:ext cx="762000" cy="259045"/>
    <xdr:sp macro="" textlink="">
      <xdr:nvSpPr>
        <xdr:cNvPr id="445" name="テキスト ボックス 444"/>
        <xdr:cNvSpPr txBox="1"/>
      </xdr:nvSpPr>
      <xdr:spPr>
        <a:xfrm>
          <a:off x="12623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137477</xdr:rowOff>
    </xdr:from>
    <xdr:to>
      <xdr:col>29</xdr:col>
      <xdr:colOff>127000</xdr:colOff>
      <xdr:row>15</xdr:row>
      <xdr:rowOff>144233</xdr:rowOff>
    </xdr:to>
    <xdr:cxnSp macro="">
      <xdr:nvCxnSpPr>
        <xdr:cNvPr id="46" name="直線コネクタ 45"/>
        <xdr:cNvCxnSpPr/>
      </xdr:nvCxnSpPr>
      <xdr:spPr bwMode="auto">
        <a:xfrm flipV="1">
          <a:off x="5003800" y="2756852"/>
          <a:ext cx="647700" cy="6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40758</xdr:rowOff>
    </xdr:from>
    <xdr:ext cx="762000" cy="259045"/>
    <xdr:sp macro="" textlink="">
      <xdr:nvSpPr>
        <xdr:cNvPr id="47" name="人口1人当たり決算額の推移平均値テキスト130"/>
        <xdr:cNvSpPr txBox="1"/>
      </xdr:nvSpPr>
      <xdr:spPr>
        <a:xfrm>
          <a:off x="5740400" y="2831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138312</xdr:rowOff>
    </xdr:from>
    <xdr:to>
      <xdr:col>26</xdr:col>
      <xdr:colOff>50800</xdr:colOff>
      <xdr:row>15</xdr:row>
      <xdr:rowOff>144233</xdr:rowOff>
    </xdr:to>
    <xdr:cxnSp macro="">
      <xdr:nvCxnSpPr>
        <xdr:cNvPr id="49" name="直線コネクタ 48"/>
        <xdr:cNvCxnSpPr/>
      </xdr:nvCxnSpPr>
      <xdr:spPr bwMode="auto">
        <a:xfrm>
          <a:off x="4305300" y="2757687"/>
          <a:ext cx="698500" cy="5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138312</xdr:rowOff>
    </xdr:from>
    <xdr:to>
      <xdr:col>22</xdr:col>
      <xdr:colOff>114300</xdr:colOff>
      <xdr:row>16</xdr:row>
      <xdr:rowOff>9484</xdr:rowOff>
    </xdr:to>
    <xdr:cxnSp macro="">
      <xdr:nvCxnSpPr>
        <xdr:cNvPr id="52" name="直線コネクタ 51"/>
        <xdr:cNvCxnSpPr/>
      </xdr:nvCxnSpPr>
      <xdr:spPr bwMode="auto">
        <a:xfrm flipV="1">
          <a:off x="3606800" y="2757687"/>
          <a:ext cx="698500" cy="42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4655</xdr:rowOff>
    </xdr:from>
    <xdr:to>
      <xdr:col>18</xdr:col>
      <xdr:colOff>177800</xdr:colOff>
      <xdr:row>16</xdr:row>
      <xdr:rowOff>9484</xdr:rowOff>
    </xdr:to>
    <xdr:cxnSp macro="">
      <xdr:nvCxnSpPr>
        <xdr:cNvPr id="55" name="直線コネクタ 54"/>
        <xdr:cNvCxnSpPr/>
      </xdr:nvCxnSpPr>
      <xdr:spPr bwMode="auto">
        <a:xfrm>
          <a:off x="2908300" y="2795480"/>
          <a:ext cx="698500" cy="4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86677</xdr:rowOff>
    </xdr:from>
    <xdr:to>
      <xdr:col>29</xdr:col>
      <xdr:colOff>177800</xdr:colOff>
      <xdr:row>16</xdr:row>
      <xdr:rowOff>16827</xdr:rowOff>
    </xdr:to>
    <xdr:sp macro="" textlink="">
      <xdr:nvSpPr>
        <xdr:cNvPr id="65" name="楕円 64"/>
        <xdr:cNvSpPr/>
      </xdr:nvSpPr>
      <xdr:spPr bwMode="auto">
        <a:xfrm>
          <a:off x="5600700" y="2706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103204</xdr:rowOff>
    </xdr:from>
    <xdr:ext cx="762000" cy="259045"/>
    <xdr:sp macro="" textlink="">
      <xdr:nvSpPr>
        <xdr:cNvPr id="66" name="人口1人当たり決算額の推移該当値テキスト130"/>
        <xdr:cNvSpPr txBox="1"/>
      </xdr:nvSpPr>
      <xdr:spPr>
        <a:xfrm>
          <a:off x="5740400" y="255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93433</xdr:rowOff>
    </xdr:from>
    <xdr:to>
      <xdr:col>26</xdr:col>
      <xdr:colOff>101600</xdr:colOff>
      <xdr:row>16</xdr:row>
      <xdr:rowOff>23583</xdr:rowOff>
    </xdr:to>
    <xdr:sp macro="" textlink="">
      <xdr:nvSpPr>
        <xdr:cNvPr id="67" name="楕円 66"/>
        <xdr:cNvSpPr/>
      </xdr:nvSpPr>
      <xdr:spPr bwMode="auto">
        <a:xfrm>
          <a:off x="4953000" y="2712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33760</xdr:rowOff>
    </xdr:from>
    <xdr:ext cx="736600" cy="259045"/>
    <xdr:sp macro="" textlink="">
      <xdr:nvSpPr>
        <xdr:cNvPr id="68" name="テキスト ボックス 67"/>
        <xdr:cNvSpPr txBox="1"/>
      </xdr:nvSpPr>
      <xdr:spPr>
        <a:xfrm>
          <a:off x="4622800" y="248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87512</xdr:rowOff>
    </xdr:from>
    <xdr:to>
      <xdr:col>22</xdr:col>
      <xdr:colOff>165100</xdr:colOff>
      <xdr:row>16</xdr:row>
      <xdr:rowOff>17662</xdr:rowOff>
    </xdr:to>
    <xdr:sp macro="" textlink="">
      <xdr:nvSpPr>
        <xdr:cNvPr id="69" name="楕円 68"/>
        <xdr:cNvSpPr/>
      </xdr:nvSpPr>
      <xdr:spPr bwMode="auto">
        <a:xfrm>
          <a:off x="4254500" y="2706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27839</xdr:rowOff>
    </xdr:from>
    <xdr:ext cx="762000" cy="259045"/>
    <xdr:sp macro="" textlink="">
      <xdr:nvSpPr>
        <xdr:cNvPr id="70" name="テキスト ボックス 69"/>
        <xdr:cNvSpPr txBox="1"/>
      </xdr:nvSpPr>
      <xdr:spPr>
        <a:xfrm>
          <a:off x="3924300" y="24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130134</xdr:rowOff>
    </xdr:from>
    <xdr:to>
      <xdr:col>19</xdr:col>
      <xdr:colOff>38100</xdr:colOff>
      <xdr:row>16</xdr:row>
      <xdr:rowOff>60284</xdr:rowOff>
    </xdr:to>
    <xdr:sp macro="" textlink="">
      <xdr:nvSpPr>
        <xdr:cNvPr id="71" name="楕円 70"/>
        <xdr:cNvSpPr/>
      </xdr:nvSpPr>
      <xdr:spPr bwMode="auto">
        <a:xfrm>
          <a:off x="3556000" y="2749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70461</xdr:rowOff>
    </xdr:from>
    <xdr:ext cx="762000" cy="259045"/>
    <xdr:sp macro="" textlink="">
      <xdr:nvSpPr>
        <xdr:cNvPr id="72" name="テキスト ボックス 71"/>
        <xdr:cNvSpPr txBox="1"/>
      </xdr:nvSpPr>
      <xdr:spPr>
        <a:xfrm>
          <a:off x="3225800" y="251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125305</xdr:rowOff>
    </xdr:from>
    <xdr:to>
      <xdr:col>15</xdr:col>
      <xdr:colOff>101600</xdr:colOff>
      <xdr:row>16</xdr:row>
      <xdr:rowOff>55455</xdr:rowOff>
    </xdr:to>
    <xdr:sp macro="" textlink="">
      <xdr:nvSpPr>
        <xdr:cNvPr id="73" name="楕円 72"/>
        <xdr:cNvSpPr/>
      </xdr:nvSpPr>
      <xdr:spPr bwMode="auto">
        <a:xfrm>
          <a:off x="2857500" y="2744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65632</xdr:rowOff>
    </xdr:from>
    <xdr:ext cx="762000" cy="259045"/>
    <xdr:sp macro="" textlink="">
      <xdr:nvSpPr>
        <xdr:cNvPr id="74" name="テキスト ボックス 73"/>
        <xdr:cNvSpPr txBox="1"/>
      </xdr:nvSpPr>
      <xdr:spPr>
        <a:xfrm>
          <a:off x="2527300" y="251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110084</xdr:rowOff>
    </xdr:from>
    <xdr:to>
      <xdr:col>29</xdr:col>
      <xdr:colOff>127000</xdr:colOff>
      <xdr:row>35</xdr:row>
      <xdr:rowOff>129425</xdr:rowOff>
    </xdr:to>
    <xdr:cxnSp macro="">
      <xdr:nvCxnSpPr>
        <xdr:cNvPr id="107" name="直線コネクタ 106"/>
        <xdr:cNvCxnSpPr/>
      </xdr:nvCxnSpPr>
      <xdr:spPr bwMode="auto">
        <a:xfrm flipV="1">
          <a:off x="5003800" y="6720434"/>
          <a:ext cx="647700" cy="19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129425</xdr:rowOff>
    </xdr:from>
    <xdr:to>
      <xdr:col>26</xdr:col>
      <xdr:colOff>50800</xdr:colOff>
      <xdr:row>35</xdr:row>
      <xdr:rowOff>168758</xdr:rowOff>
    </xdr:to>
    <xdr:cxnSp macro="">
      <xdr:nvCxnSpPr>
        <xdr:cNvPr id="110" name="直線コネクタ 109"/>
        <xdr:cNvCxnSpPr/>
      </xdr:nvCxnSpPr>
      <xdr:spPr bwMode="auto">
        <a:xfrm flipV="1">
          <a:off x="4305300" y="6739775"/>
          <a:ext cx="698500" cy="39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158674</xdr:rowOff>
    </xdr:from>
    <xdr:to>
      <xdr:col>22</xdr:col>
      <xdr:colOff>114300</xdr:colOff>
      <xdr:row>35</xdr:row>
      <xdr:rowOff>168758</xdr:rowOff>
    </xdr:to>
    <xdr:cxnSp macro="">
      <xdr:nvCxnSpPr>
        <xdr:cNvPr id="113" name="直線コネクタ 112"/>
        <xdr:cNvCxnSpPr/>
      </xdr:nvCxnSpPr>
      <xdr:spPr bwMode="auto">
        <a:xfrm>
          <a:off x="3606800" y="6769024"/>
          <a:ext cx="698500" cy="1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158674</xdr:rowOff>
    </xdr:from>
    <xdr:to>
      <xdr:col>18</xdr:col>
      <xdr:colOff>177800</xdr:colOff>
      <xdr:row>35</xdr:row>
      <xdr:rowOff>188570</xdr:rowOff>
    </xdr:to>
    <xdr:cxnSp macro="">
      <xdr:nvCxnSpPr>
        <xdr:cNvPr id="116" name="直線コネクタ 115"/>
        <xdr:cNvCxnSpPr/>
      </xdr:nvCxnSpPr>
      <xdr:spPr bwMode="auto">
        <a:xfrm flipV="1">
          <a:off x="2908300" y="6769024"/>
          <a:ext cx="698500" cy="29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59284</xdr:rowOff>
    </xdr:from>
    <xdr:to>
      <xdr:col>29</xdr:col>
      <xdr:colOff>177800</xdr:colOff>
      <xdr:row>35</xdr:row>
      <xdr:rowOff>160884</xdr:rowOff>
    </xdr:to>
    <xdr:sp macro="" textlink="">
      <xdr:nvSpPr>
        <xdr:cNvPr id="126" name="楕円 125"/>
        <xdr:cNvSpPr/>
      </xdr:nvSpPr>
      <xdr:spPr bwMode="auto">
        <a:xfrm>
          <a:off x="5600700" y="6669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31361</xdr:rowOff>
    </xdr:from>
    <xdr:ext cx="762000" cy="259045"/>
    <xdr:sp macro="" textlink="">
      <xdr:nvSpPr>
        <xdr:cNvPr id="127" name="人口1人当たり決算額の推移該当値テキスト445"/>
        <xdr:cNvSpPr txBox="1"/>
      </xdr:nvSpPr>
      <xdr:spPr>
        <a:xfrm>
          <a:off x="5740400" y="664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78625</xdr:rowOff>
    </xdr:from>
    <xdr:to>
      <xdr:col>26</xdr:col>
      <xdr:colOff>101600</xdr:colOff>
      <xdr:row>35</xdr:row>
      <xdr:rowOff>180225</xdr:rowOff>
    </xdr:to>
    <xdr:sp macro="" textlink="">
      <xdr:nvSpPr>
        <xdr:cNvPr id="128" name="楕円 127"/>
        <xdr:cNvSpPr/>
      </xdr:nvSpPr>
      <xdr:spPr bwMode="auto">
        <a:xfrm>
          <a:off x="4953000" y="6688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165002</xdr:rowOff>
    </xdr:from>
    <xdr:ext cx="736600" cy="259045"/>
    <xdr:sp macro="" textlink="">
      <xdr:nvSpPr>
        <xdr:cNvPr id="129" name="テキスト ボックス 128"/>
        <xdr:cNvSpPr txBox="1"/>
      </xdr:nvSpPr>
      <xdr:spPr>
        <a:xfrm>
          <a:off x="4622800" y="677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117958</xdr:rowOff>
    </xdr:from>
    <xdr:to>
      <xdr:col>22</xdr:col>
      <xdr:colOff>165100</xdr:colOff>
      <xdr:row>35</xdr:row>
      <xdr:rowOff>219558</xdr:rowOff>
    </xdr:to>
    <xdr:sp macro="" textlink="">
      <xdr:nvSpPr>
        <xdr:cNvPr id="130" name="楕円 129"/>
        <xdr:cNvSpPr/>
      </xdr:nvSpPr>
      <xdr:spPr bwMode="auto">
        <a:xfrm>
          <a:off x="4254500" y="6728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204335</xdr:rowOff>
    </xdr:from>
    <xdr:ext cx="762000" cy="259045"/>
    <xdr:sp macro="" textlink="">
      <xdr:nvSpPr>
        <xdr:cNvPr id="131" name="テキスト ボックス 130"/>
        <xdr:cNvSpPr txBox="1"/>
      </xdr:nvSpPr>
      <xdr:spPr>
        <a:xfrm>
          <a:off x="3924300" y="681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107874</xdr:rowOff>
    </xdr:from>
    <xdr:to>
      <xdr:col>19</xdr:col>
      <xdr:colOff>38100</xdr:colOff>
      <xdr:row>35</xdr:row>
      <xdr:rowOff>209474</xdr:rowOff>
    </xdr:to>
    <xdr:sp macro="" textlink="">
      <xdr:nvSpPr>
        <xdr:cNvPr id="132" name="楕円 131"/>
        <xdr:cNvSpPr/>
      </xdr:nvSpPr>
      <xdr:spPr bwMode="auto">
        <a:xfrm>
          <a:off x="3556000" y="6718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194251</xdr:rowOff>
    </xdr:from>
    <xdr:ext cx="762000" cy="259045"/>
    <xdr:sp macro="" textlink="">
      <xdr:nvSpPr>
        <xdr:cNvPr id="133" name="テキスト ボックス 132"/>
        <xdr:cNvSpPr txBox="1"/>
      </xdr:nvSpPr>
      <xdr:spPr>
        <a:xfrm>
          <a:off x="3225800" y="68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137770</xdr:rowOff>
    </xdr:from>
    <xdr:to>
      <xdr:col>15</xdr:col>
      <xdr:colOff>101600</xdr:colOff>
      <xdr:row>35</xdr:row>
      <xdr:rowOff>239370</xdr:rowOff>
    </xdr:to>
    <xdr:sp macro="" textlink="">
      <xdr:nvSpPr>
        <xdr:cNvPr id="134" name="楕円 133"/>
        <xdr:cNvSpPr/>
      </xdr:nvSpPr>
      <xdr:spPr bwMode="auto">
        <a:xfrm>
          <a:off x="2857500" y="6748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224147</xdr:rowOff>
    </xdr:from>
    <xdr:ext cx="762000" cy="259045"/>
    <xdr:sp macro="" textlink="">
      <xdr:nvSpPr>
        <xdr:cNvPr id="135" name="テキスト ボックス 134"/>
        <xdr:cNvSpPr txBox="1"/>
      </xdr:nvSpPr>
      <xdr:spPr>
        <a:xfrm>
          <a:off x="2527300" y="68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5,111
4,882
404.94
4,879,967
4,694,318
185,649
3,202,601
6,904,523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73337</xdr:rowOff>
    </xdr:from>
    <xdr:to>
      <xdr:col>24</xdr:col>
      <xdr:colOff>63500</xdr:colOff>
      <xdr:row>34</xdr:row>
      <xdr:rowOff>78664</xdr:rowOff>
    </xdr:to>
    <xdr:cxnSp macro="">
      <xdr:nvCxnSpPr>
        <xdr:cNvPr id="61" name="直線コネクタ 60"/>
        <xdr:cNvCxnSpPr/>
      </xdr:nvCxnSpPr>
      <xdr:spPr>
        <a:xfrm>
          <a:off x="3797300" y="5902637"/>
          <a:ext cx="8382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73337</xdr:rowOff>
    </xdr:from>
    <xdr:to>
      <xdr:col>19</xdr:col>
      <xdr:colOff>177800</xdr:colOff>
      <xdr:row>34</xdr:row>
      <xdr:rowOff>115308</xdr:rowOff>
    </xdr:to>
    <xdr:cxnSp macro="">
      <xdr:nvCxnSpPr>
        <xdr:cNvPr id="64" name="直線コネクタ 63"/>
        <xdr:cNvCxnSpPr/>
      </xdr:nvCxnSpPr>
      <xdr:spPr>
        <a:xfrm flipV="1">
          <a:off x="2908300" y="5902637"/>
          <a:ext cx="889000" cy="4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115308</xdr:rowOff>
    </xdr:from>
    <xdr:to>
      <xdr:col>15</xdr:col>
      <xdr:colOff>50800</xdr:colOff>
      <xdr:row>34</xdr:row>
      <xdr:rowOff>135372</xdr:rowOff>
    </xdr:to>
    <xdr:cxnSp macro="">
      <xdr:nvCxnSpPr>
        <xdr:cNvPr id="67" name="直線コネクタ 66"/>
        <xdr:cNvCxnSpPr/>
      </xdr:nvCxnSpPr>
      <xdr:spPr>
        <a:xfrm flipV="1">
          <a:off x="2019300" y="5944608"/>
          <a:ext cx="889000" cy="2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135372</xdr:rowOff>
    </xdr:from>
    <xdr:to>
      <xdr:col>10</xdr:col>
      <xdr:colOff>114300</xdr:colOff>
      <xdr:row>34</xdr:row>
      <xdr:rowOff>151572</xdr:rowOff>
    </xdr:to>
    <xdr:cxnSp macro="">
      <xdr:nvCxnSpPr>
        <xdr:cNvPr id="70" name="直線コネクタ 69"/>
        <xdr:cNvCxnSpPr/>
      </xdr:nvCxnSpPr>
      <xdr:spPr>
        <a:xfrm flipV="1">
          <a:off x="1130300" y="5964672"/>
          <a:ext cx="889000" cy="1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27864</xdr:rowOff>
    </xdr:from>
    <xdr:to>
      <xdr:col>24</xdr:col>
      <xdr:colOff>114300</xdr:colOff>
      <xdr:row>34</xdr:row>
      <xdr:rowOff>129464</xdr:rowOff>
    </xdr:to>
    <xdr:sp macro="" textlink="">
      <xdr:nvSpPr>
        <xdr:cNvPr id="80" name="楕円 79"/>
        <xdr:cNvSpPr/>
      </xdr:nvSpPr>
      <xdr:spPr>
        <a:xfrm>
          <a:off x="4584700" y="58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50741</xdr:rowOff>
    </xdr:from>
    <xdr:ext cx="599010" cy="259045"/>
    <xdr:sp macro="" textlink="">
      <xdr:nvSpPr>
        <xdr:cNvPr id="81" name="人件費該当値テキスト"/>
        <xdr:cNvSpPr txBox="1"/>
      </xdr:nvSpPr>
      <xdr:spPr>
        <a:xfrm>
          <a:off x="4686300" y="5708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22537</xdr:rowOff>
    </xdr:from>
    <xdr:to>
      <xdr:col>20</xdr:col>
      <xdr:colOff>38100</xdr:colOff>
      <xdr:row>34</xdr:row>
      <xdr:rowOff>124137</xdr:rowOff>
    </xdr:to>
    <xdr:sp macro="" textlink="">
      <xdr:nvSpPr>
        <xdr:cNvPr id="82" name="楕円 81"/>
        <xdr:cNvSpPr/>
      </xdr:nvSpPr>
      <xdr:spPr>
        <a:xfrm>
          <a:off x="3746500" y="585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140664</xdr:rowOff>
    </xdr:from>
    <xdr:ext cx="599010" cy="259045"/>
    <xdr:sp macro="" textlink="">
      <xdr:nvSpPr>
        <xdr:cNvPr id="83" name="テキスト ボックス 82"/>
        <xdr:cNvSpPr txBox="1"/>
      </xdr:nvSpPr>
      <xdr:spPr>
        <a:xfrm>
          <a:off x="3497795" y="562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64508</xdr:rowOff>
    </xdr:from>
    <xdr:to>
      <xdr:col>15</xdr:col>
      <xdr:colOff>101600</xdr:colOff>
      <xdr:row>34</xdr:row>
      <xdr:rowOff>166108</xdr:rowOff>
    </xdr:to>
    <xdr:sp macro="" textlink="">
      <xdr:nvSpPr>
        <xdr:cNvPr id="84" name="楕円 83"/>
        <xdr:cNvSpPr/>
      </xdr:nvSpPr>
      <xdr:spPr>
        <a:xfrm>
          <a:off x="2857500" y="589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11185</xdr:rowOff>
    </xdr:from>
    <xdr:ext cx="599010" cy="259045"/>
    <xdr:sp macro="" textlink="">
      <xdr:nvSpPr>
        <xdr:cNvPr id="85" name="テキスト ボックス 84"/>
        <xdr:cNvSpPr txBox="1"/>
      </xdr:nvSpPr>
      <xdr:spPr>
        <a:xfrm>
          <a:off x="2608795" y="566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84572</xdr:rowOff>
    </xdr:from>
    <xdr:to>
      <xdr:col>10</xdr:col>
      <xdr:colOff>165100</xdr:colOff>
      <xdr:row>35</xdr:row>
      <xdr:rowOff>14722</xdr:rowOff>
    </xdr:to>
    <xdr:sp macro="" textlink="">
      <xdr:nvSpPr>
        <xdr:cNvPr id="86" name="楕円 85"/>
        <xdr:cNvSpPr/>
      </xdr:nvSpPr>
      <xdr:spPr>
        <a:xfrm>
          <a:off x="1968500" y="591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31249</xdr:rowOff>
    </xdr:from>
    <xdr:ext cx="599010" cy="259045"/>
    <xdr:sp macro="" textlink="">
      <xdr:nvSpPr>
        <xdr:cNvPr id="87" name="テキスト ボックス 86"/>
        <xdr:cNvSpPr txBox="1"/>
      </xdr:nvSpPr>
      <xdr:spPr>
        <a:xfrm>
          <a:off x="1719795" y="568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100772</xdr:rowOff>
    </xdr:from>
    <xdr:to>
      <xdr:col>6</xdr:col>
      <xdr:colOff>38100</xdr:colOff>
      <xdr:row>35</xdr:row>
      <xdr:rowOff>30922</xdr:rowOff>
    </xdr:to>
    <xdr:sp macro="" textlink="">
      <xdr:nvSpPr>
        <xdr:cNvPr id="88" name="楕円 87"/>
        <xdr:cNvSpPr/>
      </xdr:nvSpPr>
      <xdr:spPr>
        <a:xfrm>
          <a:off x="1079500" y="593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47449</xdr:rowOff>
    </xdr:from>
    <xdr:ext cx="599010" cy="259045"/>
    <xdr:sp macro="" textlink="">
      <xdr:nvSpPr>
        <xdr:cNvPr id="89" name="テキスト ボックス 88"/>
        <xdr:cNvSpPr txBox="1"/>
      </xdr:nvSpPr>
      <xdr:spPr>
        <a:xfrm>
          <a:off x="830795" y="570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162405</xdr:rowOff>
    </xdr:from>
    <xdr:to>
      <xdr:col>24</xdr:col>
      <xdr:colOff>63500</xdr:colOff>
      <xdr:row>54</xdr:row>
      <xdr:rowOff>96508</xdr:rowOff>
    </xdr:to>
    <xdr:cxnSp macro="">
      <xdr:nvCxnSpPr>
        <xdr:cNvPr id="116" name="直線コネクタ 115"/>
        <xdr:cNvCxnSpPr/>
      </xdr:nvCxnSpPr>
      <xdr:spPr>
        <a:xfrm flipV="1">
          <a:off x="3797300" y="9249255"/>
          <a:ext cx="838200" cy="10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90725</xdr:rowOff>
    </xdr:from>
    <xdr:to>
      <xdr:col>19</xdr:col>
      <xdr:colOff>177800</xdr:colOff>
      <xdr:row>54</xdr:row>
      <xdr:rowOff>96508</xdr:rowOff>
    </xdr:to>
    <xdr:cxnSp macro="">
      <xdr:nvCxnSpPr>
        <xdr:cNvPr id="119" name="直線コネクタ 118"/>
        <xdr:cNvCxnSpPr/>
      </xdr:nvCxnSpPr>
      <xdr:spPr>
        <a:xfrm>
          <a:off x="2908300" y="9349025"/>
          <a:ext cx="889000" cy="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90725</xdr:rowOff>
    </xdr:from>
    <xdr:to>
      <xdr:col>15</xdr:col>
      <xdr:colOff>50800</xdr:colOff>
      <xdr:row>54</xdr:row>
      <xdr:rowOff>164823</xdr:rowOff>
    </xdr:to>
    <xdr:cxnSp macro="">
      <xdr:nvCxnSpPr>
        <xdr:cNvPr id="122" name="直線コネクタ 121"/>
        <xdr:cNvCxnSpPr/>
      </xdr:nvCxnSpPr>
      <xdr:spPr>
        <a:xfrm flipV="1">
          <a:off x="2019300" y="9349025"/>
          <a:ext cx="889000" cy="7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164823</xdr:rowOff>
    </xdr:from>
    <xdr:to>
      <xdr:col>10</xdr:col>
      <xdr:colOff>114300</xdr:colOff>
      <xdr:row>55</xdr:row>
      <xdr:rowOff>16370</xdr:rowOff>
    </xdr:to>
    <xdr:cxnSp macro="">
      <xdr:nvCxnSpPr>
        <xdr:cNvPr id="125" name="直線コネクタ 124"/>
        <xdr:cNvCxnSpPr/>
      </xdr:nvCxnSpPr>
      <xdr:spPr>
        <a:xfrm flipV="1">
          <a:off x="1130300" y="9423123"/>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111605</xdr:rowOff>
    </xdr:from>
    <xdr:to>
      <xdr:col>24</xdr:col>
      <xdr:colOff>114300</xdr:colOff>
      <xdr:row>54</xdr:row>
      <xdr:rowOff>41755</xdr:rowOff>
    </xdr:to>
    <xdr:sp macro="" textlink="">
      <xdr:nvSpPr>
        <xdr:cNvPr id="135" name="楕円 134"/>
        <xdr:cNvSpPr/>
      </xdr:nvSpPr>
      <xdr:spPr>
        <a:xfrm>
          <a:off x="4584700" y="919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134482</xdr:rowOff>
    </xdr:from>
    <xdr:ext cx="599010" cy="259045"/>
    <xdr:sp macro="" textlink="">
      <xdr:nvSpPr>
        <xdr:cNvPr id="136" name="物件費該当値テキスト"/>
        <xdr:cNvSpPr txBox="1"/>
      </xdr:nvSpPr>
      <xdr:spPr>
        <a:xfrm>
          <a:off x="4686300" y="904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45708</xdr:rowOff>
    </xdr:from>
    <xdr:to>
      <xdr:col>20</xdr:col>
      <xdr:colOff>38100</xdr:colOff>
      <xdr:row>54</xdr:row>
      <xdr:rowOff>147308</xdr:rowOff>
    </xdr:to>
    <xdr:sp macro="" textlink="">
      <xdr:nvSpPr>
        <xdr:cNvPr id="137" name="楕円 136"/>
        <xdr:cNvSpPr/>
      </xdr:nvSpPr>
      <xdr:spPr>
        <a:xfrm>
          <a:off x="3746500" y="930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163835</xdr:rowOff>
    </xdr:from>
    <xdr:ext cx="599010" cy="259045"/>
    <xdr:sp macro="" textlink="">
      <xdr:nvSpPr>
        <xdr:cNvPr id="138" name="テキスト ボックス 137"/>
        <xdr:cNvSpPr txBox="1"/>
      </xdr:nvSpPr>
      <xdr:spPr>
        <a:xfrm>
          <a:off x="3497795" y="907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39925</xdr:rowOff>
    </xdr:from>
    <xdr:to>
      <xdr:col>15</xdr:col>
      <xdr:colOff>101600</xdr:colOff>
      <xdr:row>54</xdr:row>
      <xdr:rowOff>141525</xdr:rowOff>
    </xdr:to>
    <xdr:sp macro="" textlink="">
      <xdr:nvSpPr>
        <xdr:cNvPr id="139" name="楕円 138"/>
        <xdr:cNvSpPr/>
      </xdr:nvSpPr>
      <xdr:spPr>
        <a:xfrm>
          <a:off x="2857500" y="929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158052</xdr:rowOff>
    </xdr:from>
    <xdr:ext cx="599010" cy="259045"/>
    <xdr:sp macro="" textlink="">
      <xdr:nvSpPr>
        <xdr:cNvPr id="140" name="テキスト ボックス 139"/>
        <xdr:cNvSpPr txBox="1"/>
      </xdr:nvSpPr>
      <xdr:spPr>
        <a:xfrm>
          <a:off x="2608795" y="907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114023</xdr:rowOff>
    </xdr:from>
    <xdr:to>
      <xdr:col>10</xdr:col>
      <xdr:colOff>165100</xdr:colOff>
      <xdr:row>55</xdr:row>
      <xdr:rowOff>44173</xdr:rowOff>
    </xdr:to>
    <xdr:sp macro="" textlink="">
      <xdr:nvSpPr>
        <xdr:cNvPr id="141" name="楕円 140"/>
        <xdr:cNvSpPr/>
      </xdr:nvSpPr>
      <xdr:spPr>
        <a:xfrm>
          <a:off x="1968500" y="937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60700</xdr:rowOff>
    </xdr:from>
    <xdr:ext cx="599010" cy="259045"/>
    <xdr:sp macro="" textlink="">
      <xdr:nvSpPr>
        <xdr:cNvPr id="142" name="テキスト ボックス 141"/>
        <xdr:cNvSpPr txBox="1"/>
      </xdr:nvSpPr>
      <xdr:spPr>
        <a:xfrm>
          <a:off x="1719795" y="914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137020</xdr:rowOff>
    </xdr:from>
    <xdr:to>
      <xdr:col>6</xdr:col>
      <xdr:colOff>38100</xdr:colOff>
      <xdr:row>55</xdr:row>
      <xdr:rowOff>67170</xdr:rowOff>
    </xdr:to>
    <xdr:sp macro="" textlink="">
      <xdr:nvSpPr>
        <xdr:cNvPr id="143" name="楕円 142"/>
        <xdr:cNvSpPr/>
      </xdr:nvSpPr>
      <xdr:spPr>
        <a:xfrm>
          <a:off x="1079500" y="93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83697</xdr:rowOff>
    </xdr:from>
    <xdr:ext cx="599010" cy="259045"/>
    <xdr:sp macro="" textlink="">
      <xdr:nvSpPr>
        <xdr:cNvPr id="144" name="テキスト ボックス 143"/>
        <xdr:cNvSpPr txBox="1"/>
      </xdr:nvSpPr>
      <xdr:spPr>
        <a:xfrm>
          <a:off x="830795" y="917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92471</xdr:rowOff>
    </xdr:from>
    <xdr:to>
      <xdr:col>24</xdr:col>
      <xdr:colOff>63500</xdr:colOff>
      <xdr:row>73</xdr:row>
      <xdr:rowOff>164092</xdr:rowOff>
    </xdr:to>
    <xdr:cxnSp macro="">
      <xdr:nvCxnSpPr>
        <xdr:cNvPr id="171" name="直線コネクタ 170"/>
        <xdr:cNvCxnSpPr/>
      </xdr:nvCxnSpPr>
      <xdr:spPr>
        <a:xfrm flipV="1">
          <a:off x="3797300" y="12608321"/>
          <a:ext cx="838200" cy="7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2" name="維持補修費平均値テキスト"/>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164092</xdr:rowOff>
    </xdr:from>
    <xdr:to>
      <xdr:col>19</xdr:col>
      <xdr:colOff>177800</xdr:colOff>
      <xdr:row>74</xdr:row>
      <xdr:rowOff>8986</xdr:rowOff>
    </xdr:to>
    <xdr:cxnSp macro="">
      <xdr:nvCxnSpPr>
        <xdr:cNvPr id="174" name="直線コネクタ 173"/>
        <xdr:cNvCxnSpPr/>
      </xdr:nvCxnSpPr>
      <xdr:spPr>
        <a:xfrm flipV="1">
          <a:off x="2908300" y="12679942"/>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6" name="テキスト ボックス 175"/>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8986</xdr:rowOff>
    </xdr:from>
    <xdr:to>
      <xdr:col>15</xdr:col>
      <xdr:colOff>50800</xdr:colOff>
      <xdr:row>74</xdr:row>
      <xdr:rowOff>28806</xdr:rowOff>
    </xdr:to>
    <xdr:cxnSp macro="">
      <xdr:nvCxnSpPr>
        <xdr:cNvPr id="177" name="直線コネクタ 176"/>
        <xdr:cNvCxnSpPr/>
      </xdr:nvCxnSpPr>
      <xdr:spPr>
        <a:xfrm flipV="1">
          <a:off x="2019300" y="12696286"/>
          <a:ext cx="889000" cy="1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79" name="テキスト ボックス 178"/>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28806</xdr:rowOff>
    </xdr:from>
    <xdr:to>
      <xdr:col>10</xdr:col>
      <xdr:colOff>114300</xdr:colOff>
      <xdr:row>75</xdr:row>
      <xdr:rowOff>103649</xdr:rowOff>
    </xdr:to>
    <xdr:cxnSp macro="">
      <xdr:nvCxnSpPr>
        <xdr:cNvPr id="180" name="直線コネクタ 179"/>
        <xdr:cNvCxnSpPr/>
      </xdr:nvCxnSpPr>
      <xdr:spPr>
        <a:xfrm flipV="1">
          <a:off x="1130300" y="12716106"/>
          <a:ext cx="889000" cy="24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22407</xdr:rowOff>
    </xdr:from>
    <xdr:ext cx="534377" cy="259045"/>
    <xdr:sp macro="" textlink="">
      <xdr:nvSpPr>
        <xdr:cNvPr id="184" name="テキスト ボックス 183"/>
        <xdr:cNvSpPr txBox="1"/>
      </xdr:nvSpPr>
      <xdr:spPr>
        <a:xfrm>
          <a:off x="86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41671</xdr:rowOff>
    </xdr:from>
    <xdr:to>
      <xdr:col>24</xdr:col>
      <xdr:colOff>114300</xdr:colOff>
      <xdr:row>73</xdr:row>
      <xdr:rowOff>143271</xdr:rowOff>
    </xdr:to>
    <xdr:sp macro="" textlink="">
      <xdr:nvSpPr>
        <xdr:cNvPr id="190" name="楕円 189"/>
        <xdr:cNvSpPr/>
      </xdr:nvSpPr>
      <xdr:spPr>
        <a:xfrm>
          <a:off x="4584700" y="1255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64548</xdr:rowOff>
    </xdr:from>
    <xdr:ext cx="534377" cy="259045"/>
    <xdr:sp macro="" textlink="">
      <xdr:nvSpPr>
        <xdr:cNvPr id="191" name="維持補修費該当値テキスト"/>
        <xdr:cNvSpPr txBox="1"/>
      </xdr:nvSpPr>
      <xdr:spPr>
        <a:xfrm>
          <a:off x="4686300" y="1240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113292</xdr:rowOff>
    </xdr:from>
    <xdr:to>
      <xdr:col>20</xdr:col>
      <xdr:colOff>38100</xdr:colOff>
      <xdr:row>74</xdr:row>
      <xdr:rowOff>43442</xdr:rowOff>
    </xdr:to>
    <xdr:sp macro="" textlink="">
      <xdr:nvSpPr>
        <xdr:cNvPr id="192" name="楕円 191"/>
        <xdr:cNvSpPr/>
      </xdr:nvSpPr>
      <xdr:spPr>
        <a:xfrm>
          <a:off x="3746500" y="1262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59969</xdr:rowOff>
    </xdr:from>
    <xdr:ext cx="534377" cy="259045"/>
    <xdr:sp macro="" textlink="">
      <xdr:nvSpPr>
        <xdr:cNvPr id="193" name="テキスト ボックス 192"/>
        <xdr:cNvSpPr txBox="1"/>
      </xdr:nvSpPr>
      <xdr:spPr>
        <a:xfrm>
          <a:off x="3530111" y="1240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129636</xdr:rowOff>
    </xdr:from>
    <xdr:to>
      <xdr:col>15</xdr:col>
      <xdr:colOff>101600</xdr:colOff>
      <xdr:row>74</xdr:row>
      <xdr:rowOff>59786</xdr:rowOff>
    </xdr:to>
    <xdr:sp macro="" textlink="">
      <xdr:nvSpPr>
        <xdr:cNvPr id="194" name="楕円 193"/>
        <xdr:cNvSpPr/>
      </xdr:nvSpPr>
      <xdr:spPr>
        <a:xfrm>
          <a:off x="2857500" y="1264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76313</xdr:rowOff>
    </xdr:from>
    <xdr:ext cx="534377" cy="259045"/>
    <xdr:sp macro="" textlink="">
      <xdr:nvSpPr>
        <xdr:cNvPr id="195" name="テキスト ボックス 194"/>
        <xdr:cNvSpPr txBox="1"/>
      </xdr:nvSpPr>
      <xdr:spPr>
        <a:xfrm>
          <a:off x="2641111" y="1242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149456</xdr:rowOff>
    </xdr:from>
    <xdr:to>
      <xdr:col>10</xdr:col>
      <xdr:colOff>165100</xdr:colOff>
      <xdr:row>74</xdr:row>
      <xdr:rowOff>79606</xdr:rowOff>
    </xdr:to>
    <xdr:sp macro="" textlink="">
      <xdr:nvSpPr>
        <xdr:cNvPr id="196" name="楕円 195"/>
        <xdr:cNvSpPr/>
      </xdr:nvSpPr>
      <xdr:spPr>
        <a:xfrm>
          <a:off x="1968500" y="1266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96133</xdr:rowOff>
    </xdr:from>
    <xdr:ext cx="534377" cy="259045"/>
    <xdr:sp macro="" textlink="">
      <xdr:nvSpPr>
        <xdr:cNvPr id="197" name="テキスト ボックス 196"/>
        <xdr:cNvSpPr txBox="1"/>
      </xdr:nvSpPr>
      <xdr:spPr>
        <a:xfrm>
          <a:off x="1752111" y="1244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52849</xdr:rowOff>
    </xdr:from>
    <xdr:to>
      <xdr:col>6</xdr:col>
      <xdr:colOff>38100</xdr:colOff>
      <xdr:row>75</xdr:row>
      <xdr:rowOff>154449</xdr:rowOff>
    </xdr:to>
    <xdr:sp macro="" textlink="">
      <xdr:nvSpPr>
        <xdr:cNvPr id="198" name="楕円 197"/>
        <xdr:cNvSpPr/>
      </xdr:nvSpPr>
      <xdr:spPr>
        <a:xfrm>
          <a:off x="1079500" y="1291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170976</xdr:rowOff>
    </xdr:from>
    <xdr:ext cx="534377" cy="259045"/>
    <xdr:sp macro="" textlink="">
      <xdr:nvSpPr>
        <xdr:cNvPr id="199" name="テキスト ボックス 198"/>
        <xdr:cNvSpPr txBox="1"/>
      </xdr:nvSpPr>
      <xdr:spPr>
        <a:xfrm>
          <a:off x="863111" y="1268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159996</xdr:rowOff>
    </xdr:from>
    <xdr:to>
      <xdr:col>24</xdr:col>
      <xdr:colOff>63500</xdr:colOff>
      <xdr:row>98</xdr:row>
      <xdr:rowOff>4549</xdr:rowOff>
    </xdr:to>
    <xdr:cxnSp macro="">
      <xdr:nvCxnSpPr>
        <xdr:cNvPr id="231" name="直線コネクタ 230"/>
        <xdr:cNvCxnSpPr/>
      </xdr:nvCxnSpPr>
      <xdr:spPr>
        <a:xfrm>
          <a:off x="3797300" y="16790646"/>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158217</xdr:rowOff>
    </xdr:from>
    <xdr:to>
      <xdr:col>19</xdr:col>
      <xdr:colOff>177800</xdr:colOff>
      <xdr:row>97</xdr:row>
      <xdr:rowOff>159996</xdr:rowOff>
    </xdr:to>
    <xdr:cxnSp macro="">
      <xdr:nvCxnSpPr>
        <xdr:cNvPr id="234" name="直線コネクタ 233"/>
        <xdr:cNvCxnSpPr/>
      </xdr:nvCxnSpPr>
      <xdr:spPr>
        <a:xfrm>
          <a:off x="2908300" y="16788867"/>
          <a:ext cx="8890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158217</xdr:rowOff>
    </xdr:from>
    <xdr:to>
      <xdr:col>15</xdr:col>
      <xdr:colOff>50800</xdr:colOff>
      <xdr:row>97</xdr:row>
      <xdr:rowOff>159572</xdr:rowOff>
    </xdr:to>
    <xdr:cxnSp macro="">
      <xdr:nvCxnSpPr>
        <xdr:cNvPr id="237" name="直線コネクタ 236"/>
        <xdr:cNvCxnSpPr/>
      </xdr:nvCxnSpPr>
      <xdr:spPr>
        <a:xfrm flipV="1">
          <a:off x="2019300" y="16788867"/>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159572</xdr:rowOff>
    </xdr:from>
    <xdr:to>
      <xdr:col>10</xdr:col>
      <xdr:colOff>114300</xdr:colOff>
      <xdr:row>98</xdr:row>
      <xdr:rowOff>89049</xdr:rowOff>
    </xdr:to>
    <xdr:cxnSp macro="">
      <xdr:nvCxnSpPr>
        <xdr:cNvPr id="240" name="直線コネクタ 239"/>
        <xdr:cNvCxnSpPr/>
      </xdr:nvCxnSpPr>
      <xdr:spPr>
        <a:xfrm flipV="1">
          <a:off x="1130300" y="16790222"/>
          <a:ext cx="889000" cy="10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125199</xdr:rowOff>
    </xdr:from>
    <xdr:to>
      <xdr:col>24</xdr:col>
      <xdr:colOff>114300</xdr:colOff>
      <xdr:row>98</xdr:row>
      <xdr:rowOff>55349</xdr:rowOff>
    </xdr:to>
    <xdr:sp macro="" textlink="">
      <xdr:nvSpPr>
        <xdr:cNvPr id="250" name="楕円 249"/>
        <xdr:cNvSpPr/>
      </xdr:nvSpPr>
      <xdr:spPr>
        <a:xfrm>
          <a:off x="4584700" y="1675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103626</xdr:rowOff>
    </xdr:from>
    <xdr:ext cx="534377" cy="259045"/>
    <xdr:sp macro="" textlink="">
      <xdr:nvSpPr>
        <xdr:cNvPr id="251" name="扶助費該当値テキスト"/>
        <xdr:cNvSpPr txBox="1"/>
      </xdr:nvSpPr>
      <xdr:spPr>
        <a:xfrm>
          <a:off x="4686300" y="1673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109196</xdr:rowOff>
    </xdr:from>
    <xdr:to>
      <xdr:col>20</xdr:col>
      <xdr:colOff>38100</xdr:colOff>
      <xdr:row>98</xdr:row>
      <xdr:rowOff>39346</xdr:rowOff>
    </xdr:to>
    <xdr:sp macro="" textlink="">
      <xdr:nvSpPr>
        <xdr:cNvPr id="252" name="楕円 251"/>
        <xdr:cNvSpPr/>
      </xdr:nvSpPr>
      <xdr:spPr>
        <a:xfrm>
          <a:off x="3746500" y="167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30473</xdr:rowOff>
    </xdr:from>
    <xdr:ext cx="534377" cy="259045"/>
    <xdr:sp macro="" textlink="">
      <xdr:nvSpPr>
        <xdr:cNvPr id="253" name="テキスト ボックス 252"/>
        <xdr:cNvSpPr txBox="1"/>
      </xdr:nvSpPr>
      <xdr:spPr>
        <a:xfrm>
          <a:off x="3530111" y="1683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107417</xdr:rowOff>
    </xdr:from>
    <xdr:to>
      <xdr:col>15</xdr:col>
      <xdr:colOff>101600</xdr:colOff>
      <xdr:row>98</xdr:row>
      <xdr:rowOff>37567</xdr:rowOff>
    </xdr:to>
    <xdr:sp macro="" textlink="">
      <xdr:nvSpPr>
        <xdr:cNvPr id="254" name="楕円 253"/>
        <xdr:cNvSpPr/>
      </xdr:nvSpPr>
      <xdr:spPr>
        <a:xfrm>
          <a:off x="2857500" y="167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28694</xdr:rowOff>
    </xdr:from>
    <xdr:ext cx="534377" cy="259045"/>
    <xdr:sp macro="" textlink="">
      <xdr:nvSpPr>
        <xdr:cNvPr id="255" name="テキスト ボックス 254"/>
        <xdr:cNvSpPr txBox="1"/>
      </xdr:nvSpPr>
      <xdr:spPr>
        <a:xfrm>
          <a:off x="2641111" y="168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108772</xdr:rowOff>
    </xdr:from>
    <xdr:to>
      <xdr:col>10</xdr:col>
      <xdr:colOff>165100</xdr:colOff>
      <xdr:row>98</xdr:row>
      <xdr:rowOff>38922</xdr:rowOff>
    </xdr:to>
    <xdr:sp macro="" textlink="">
      <xdr:nvSpPr>
        <xdr:cNvPr id="256" name="楕円 255"/>
        <xdr:cNvSpPr/>
      </xdr:nvSpPr>
      <xdr:spPr>
        <a:xfrm>
          <a:off x="1968500" y="1673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30049</xdr:rowOff>
    </xdr:from>
    <xdr:ext cx="534377" cy="259045"/>
    <xdr:sp macro="" textlink="">
      <xdr:nvSpPr>
        <xdr:cNvPr id="257" name="テキスト ボックス 256"/>
        <xdr:cNvSpPr txBox="1"/>
      </xdr:nvSpPr>
      <xdr:spPr>
        <a:xfrm>
          <a:off x="1752111" y="1683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38249</xdr:rowOff>
    </xdr:from>
    <xdr:to>
      <xdr:col>6</xdr:col>
      <xdr:colOff>38100</xdr:colOff>
      <xdr:row>98</xdr:row>
      <xdr:rowOff>139849</xdr:rowOff>
    </xdr:to>
    <xdr:sp macro="" textlink="">
      <xdr:nvSpPr>
        <xdr:cNvPr id="258" name="楕円 257"/>
        <xdr:cNvSpPr/>
      </xdr:nvSpPr>
      <xdr:spPr>
        <a:xfrm>
          <a:off x="1079500" y="1684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130976</xdr:rowOff>
    </xdr:from>
    <xdr:ext cx="534377" cy="259045"/>
    <xdr:sp macro="" textlink="">
      <xdr:nvSpPr>
        <xdr:cNvPr id="259" name="テキスト ボックス 258"/>
        <xdr:cNvSpPr txBox="1"/>
      </xdr:nvSpPr>
      <xdr:spPr>
        <a:xfrm>
          <a:off x="863111" y="1693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143350</xdr:rowOff>
    </xdr:from>
    <xdr:to>
      <xdr:col>55</xdr:col>
      <xdr:colOff>0</xdr:colOff>
      <xdr:row>36</xdr:row>
      <xdr:rowOff>4883</xdr:rowOff>
    </xdr:to>
    <xdr:cxnSp macro="">
      <xdr:nvCxnSpPr>
        <xdr:cNvPr id="288" name="直線コネクタ 287"/>
        <xdr:cNvCxnSpPr/>
      </xdr:nvCxnSpPr>
      <xdr:spPr>
        <a:xfrm flipV="1">
          <a:off x="9639300" y="6144100"/>
          <a:ext cx="8382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86617</xdr:rowOff>
    </xdr:from>
    <xdr:ext cx="599010" cy="259045"/>
    <xdr:sp macro="" textlink="">
      <xdr:nvSpPr>
        <xdr:cNvPr id="289" name="補助費等平均値テキスト"/>
        <xdr:cNvSpPr txBox="1"/>
      </xdr:nvSpPr>
      <xdr:spPr>
        <a:xfrm>
          <a:off x="10528300" y="6087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52565</xdr:rowOff>
    </xdr:from>
    <xdr:to>
      <xdr:col>50</xdr:col>
      <xdr:colOff>114300</xdr:colOff>
      <xdr:row>36</xdr:row>
      <xdr:rowOff>4883</xdr:rowOff>
    </xdr:to>
    <xdr:cxnSp macro="">
      <xdr:nvCxnSpPr>
        <xdr:cNvPr id="291" name="直線コネクタ 290"/>
        <xdr:cNvCxnSpPr/>
      </xdr:nvCxnSpPr>
      <xdr:spPr>
        <a:xfrm>
          <a:off x="8750300" y="5881865"/>
          <a:ext cx="889000" cy="29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52565</xdr:rowOff>
    </xdr:from>
    <xdr:to>
      <xdr:col>45</xdr:col>
      <xdr:colOff>177800</xdr:colOff>
      <xdr:row>35</xdr:row>
      <xdr:rowOff>64860</xdr:rowOff>
    </xdr:to>
    <xdr:cxnSp macro="">
      <xdr:nvCxnSpPr>
        <xdr:cNvPr id="294" name="直線コネクタ 293"/>
        <xdr:cNvCxnSpPr/>
      </xdr:nvCxnSpPr>
      <xdr:spPr>
        <a:xfrm flipV="1">
          <a:off x="7861300" y="5881865"/>
          <a:ext cx="889000" cy="18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6" name="テキスト ボックス 295"/>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64860</xdr:rowOff>
    </xdr:from>
    <xdr:to>
      <xdr:col>41</xdr:col>
      <xdr:colOff>50800</xdr:colOff>
      <xdr:row>35</xdr:row>
      <xdr:rowOff>109380</xdr:rowOff>
    </xdr:to>
    <xdr:cxnSp macro="">
      <xdr:nvCxnSpPr>
        <xdr:cNvPr id="297" name="直線コネクタ 296"/>
        <xdr:cNvCxnSpPr/>
      </xdr:nvCxnSpPr>
      <xdr:spPr>
        <a:xfrm flipV="1">
          <a:off x="6972300" y="6065610"/>
          <a:ext cx="889000"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63780</xdr:rowOff>
    </xdr:from>
    <xdr:ext cx="599010" cy="259045"/>
    <xdr:sp macro="" textlink="">
      <xdr:nvSpPr>
        <xdr:cNvPr id="299" name="テキスト ボックス 298"/>
        <xdr:cNvSpPr txBox="1"/>
      </xdr:nvSpPr>
      <xdr:spPr>
        <a:xfrm>
          <a:off x="7561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81154</xdr:rowOff>
    </xdr:from>
    <xdr:ext cx="599010" cy="259045"/>
    <xdr:sp macro="" textlink="">
      <xdr:nvSpPr>
        <xdr:cNvPr id="301" name="テキスト ボックス 300"/>
        <xdr:cNvSpPr txBox="1"/>
      </xdr:nvSpPr>
      <xdr:spPr>
        <a:xfrm>
          <a:off x="6672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92550</xdr:rowOff>
    </xdr:from>
    <xdr:to>
      <xdr:col>55</xdr:col>
      <xdr:colOff>50800</xdr:colOff>
      <xdr:row>36</xdr:row>
      <xdr:rowOff>22700</xdr:rowOff>
    </xdr:to>
    <xdr:sp macro="" textlink="">
      <xdr:nvSpPr>
        <xdr:cNvPr id="307" name="楕円 306"/>
        <xdr:cNvSpPr/>
      </xdr:nvSpPr>
      <xdr:spPr>
        <a:xfrm>
          <a:off x="10426700" y="60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115427</xdr:rowOff>
    </xdr:from>
    <xdr:ext cx="599010" cy="259045"/>
    <xdr:sp macro="" textlink="">
      <xdr:nvSpPr>
        <xdr:cNvPr id="308" name="補助費等該当値テキスト"/>
        <xdr:cNvSpPr txBox="1"/>
      </xdr:nvSpPr>
      <xdr:spPr>
        <a:xfrm>
          <a:off x="10528300" y="594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125533</xdr:rowOff>
    </xdr:from>
    <xdr:to>
      <xdr:col>50</xdr:col>
      <xdr:colOff>165100</xdr:colOff>
      <xdr:row>36</xdr:row>
      <xdr:rowOff>55683</xdr:rowOff>
    </xdr:to>
    <xdr:sp macro="" textlink="">
      <xdr:nvSpPr>
        <xdr:cNvPr id="309" name="楕円 308"/>
        <xdr:cNvSpPr/>
      </xdr:nvSpPr>
      <xdr:spPr>
        <a:xfrm>
          <a:off x="9588500" y="612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46810</xdr:rowOff>
    </xdr:from>
    <xdr:ext cx="599010" cy="259045"/>
    <xdr:sp macro="" textlink="">
      <xdr:nvSpPr>
        <xdr:cNvPr id="310" name="テキスト ボックス 309"/>
        <xdr:cNvSpPr txBox="1"/>
      </xdr:nvSpPr>
      <xdr:spPr>
        <a:xfrm>
          <a:off x="9339795" y="621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1765</xdr:rowOff>
    </xdr:from>
    <xdr:to>
      <xdr:col>46</xdr:col>
      <xdr:colOff>38100</xdr:colOff>
      <xdr:row>34</xdr:row>
      <xdr:rowOff>103365</xdr:rowOff>
    </xdr:to>
    <xdr:sp macro="" textlink="">
      <xdr:nvSpPr>
        <xdr:cNvPr id="311" name="楕円 310"/>
        <xdr:cNvSpPr/>
      </xdr:nvSpPr>
      <xdr:spPr>
        <a:xfrm>
          <a:off x="8699500" y="583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119892</xdr:rowOff>
    </xdr:from>
    <xdr:ext cx="599010" cy="259045"/>
    <xdr:sp macro="" textlink="">
      <xdr:nvSpPr>
        <xdr:cNvPr id="312" name="テキスト ボックス 311"/>
        <xdr:cNvSpPr txBox="1"/>
      </xdr:nvSpPr>
      <xdr:spPr>
        <a:xfrm>
          <a:off x="8450795" y="5606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14060</xdr:rowOff>
    </xdr:from>
    <xdr:to>
      <xdr:col>41</xdr:col>
      <xdr:colOff>101600</xdr:colOff>
      <xdr:row>35</xdr:row>
      <xdr:rowOff>115660</xdr:rowOff>
    </xdr:to>
    <xdr:sp macro="" textlink="">
      <xdr:nvSpPr>
        <xdr:cNvPr id="313" name="楕円 312"/>
        <xdr:cNvSpPr/>
      </xdr:nvSpPr>
      <xdr:spPr>
        <a:xfrm>
          <a:off x="7810500" y="601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132187</xdr:rowOff>
    </xdr:from>
    <xdr:ext cx="599010" cy="259045"/>
    <xdr:sp macro="" textlink="">
      <xdr:nvSpPr>
        <xdr:cNvPr id="314" name="テキスト ボックス 313"/>
        <xdr:cNvSpPr txBox="1"/>
      </xdr:nvSpPr>
      <xdr:spPr>
        <a:xfrm>
          <a:off x="7561795" y="5790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58580</xdr:rowOff>
    </xdr:from>
    <xdr:to>
      <xdr:col>36</xdr:col>
      <xdr:colOff>165100</xdr:colOff>
      <xdr:row>35</xdr:row>
      <xdr:rowOff>160180</xdr:rowOff>
    </xdr:to>
    <xdr:sp macro="" textlink="">
      <xdr:nvSpPr>
        <xdr:cNvPr id="315" name="楕円 314"/>
        <xdr:cNvSpPr/>
      </xdr:nvSpPr>
      <xdr:spPr>
        <a:xfrm>
          <a:off x="6921500" y="605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5257</xdr:rowOff>
    </xdr:from>
    <xdr:ext cx="599010" cy="259045"/>
    <xdr:sp macro="" textlink="">
      <xdr:nvSpPr>
        <xdr:cNvPr id="316" name="テキスト ボックス 315"/>
        <xdr:cNvSpPr txBox="1"/>
      </xdr:nvSpPr>
      <xdr:spPr>
        <a:xfrm>
          <a:off x="6672795" y="583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130209</xdr:rowOff>
    </xdr:from>
    <xdr:to>
      <xdr:col>55</xdr:col>
      <xdr:colOff>0</xdr:colOff>
      <xdr:row>58</xdr:row>
      <xdr:rowOff>17420</xdr:rowOff>
    </xdr:to>
    <xdr:cxnSp macro="">
      <xdr:nvCxnSpPr>
        <xdr:cNvPr id="345" name="直線コネクタ 344"/>
        <xdr:cNvCxnSpPr/>
      </xdr:nvCxnSpPr>
      <xdr:spPr>
        <a:xfrm>
          <a:off x="9639300" y="9902859"/>
          <a:ext cx="838200" cy="5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126531</xdr:rowOff>
    </xdr:from>
    <xdr:to>
      <xdr:col>50</xdr:col>
      <xdr:colOff>114300</xdr:colOff>
      <xdr:row>57</xdr:row>
      <xdr:rowOff>130209</xdr:rowOff>
    </xdr:to>
    <xdr:cxnSp macro="">
      <xdr:nvCxnSpPr>
        <xdr:cNvPr id="348" name="直線コネクタ 347"/>
        <xdr:cNvCxnSpPr/>
      </xdr:nvCxnSpPr>
      <xdr:spPr>
        <a:xfrm>
          <a:off x="8750300" y="9899181"/>
          <a:ext cx="889000" cy="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55543</xdr:rowOff>
    </xdr:from>
    <xdr:to>
      <xdr:col>45</xdr:col>
      <xdr:colOff>177800</xdr:colOff>
      <xdr:row>57</xdr:row>
      <xdr:rowOff>126531</xdr:rowOff>
    </xdr:to>
    <xdr:cxnSp macro="">
      <xdr:nvCxnSpPr>
        <xdr:cNvPr id="351" name="直線コネクタ 350"/>
        <xdr:cNvCxnSpPr/>
      </xdr:nvCxnSpPr>
      <xdr:spPr>
        <a:xfrm>
          <a:off x="7861300" y="9656743"/>
          <a:ext cx="889000" cy="24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55543</xdr:rowOff>
    </xdr:from>
    <xdr:to>
      <xdr:col>41</xdr:col>
      <xdr:colOff>50800</xdr:colOff>
      <xdr:row>56</xdr:row>
      <xdr:rowOff>110647</xdr:rowOff>
    </xdr:to>
    <xdr:cxnSp macro="">
      <xdr:nvCxnSpPr>
        <xdr:cNvPr id="354" name="直線コネクタ 353"/>
        <xdr:cNvCxnSpPr/>
      </xdr:nvCxnSpPr>
      <xdr:spPr>
        <a:xfrm flipV="1">
          <a:off x="6972300" y="9656743"/>
          <a:ext cx="889000" cy="5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107583</xdr:rowOff>
    </xdr:from>
    <xdr:ext cx="599010" cy="259045"/>
    <xdr:sp macro="" textlink="">
      <xdr:nvSpPr>
        <xdr:cNvPr id="356" name="テキスト ボックス 355"/>
        <xdr:cNvSpPr txBox="1"/>
      </xdr:nvSpPr>
      <xdr:spPr>
        <a:xfrm>
          <a:off x="7561795" y="988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120299</xdr:rowOff>
    </xdr:from>
    <xdr:ext cx="599010" cy="259045"/>
    <xdr:sp macro="" textlink="">
      <xdr:nvSpPr>
        <xdr:cNvPr id="358" name="テキスト ボックス 357"/>
        <xdr:cNvSpPr txBox="1"/>
      </xdr:nvSpPr>
      <xdr:spPr>
        <a:xfrm>
          <a:off x="6672795" y="98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138070</xdr:rowOff>
    </xdr:from>
    <xdr:to>
      <xdr:col>55</xdr:col>
      <xdr:colOff>50800</xdr:colOff>
      <xdr:row>58</xdr:row>
      <xdr:rowOff>68220</xdr:rowOff>
    </xdr:to>
    <xdr:sp macro="" textlink="">
      <xdr:nvSpPr>
        <xdr:cNvPr id="364" name="楕円 363"/>
        <xdr:cNvSpPr/>
      </xdr:nvSpPr>
      <xdr:spPr>
        <a:xfrm>
          <a:off x="10426700" y="991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52997</xdr:rowOff>
    </xdr:from>
    <xdr:ext cx="599010" cy="259045"/>
    <xdr:sp macro="" textlink="">
      <xdr:nvSpPr>
        <xdr:cNvPr id="365" name="普通建設事業費該当値テキスト"/>
        <xdr:cNvSpPr txBox="1"/>
      </xdr:nvSpPr>
      <xdr:spPr>
        <a:xfrm>
          <a:off x="10528300" y="9825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79409</xdr:rowOff>
    </xdr:from>
    <xdr:to>
      <xdr:col>50</xdr:col>
      <xdr:colOff>165100</xdr:colOff>
      <xdr:row>58</xdr:row>
      <xdr:rowOff>9559</xdr:rowOff>
    </xdr:to>
    <xdr:sp macro="" textlink="">
      <xdr:nvSpPr>
        <xdr:cNvPr id="366" name="楕円 365"/>
        <xdr:cNvSpPr/>
      </xdr:nvSpPr>
      <xdr:spPr>
        <a:xfrm>
          <a:off x="9588500" y="985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686</xdr:rowOff>
    </xdr:from>
    <xdr:ext cx="599010" cy="259045"/>
    <xdr:sp macro="" textlink="">
      <xdr:nvSpPr>
        <xdr:cNvPr id="367" name="テキスト ボックス 366"/>
        <xdr:cNvSpPr txBox="1"/>
      </xdr:nvSpPr>
      <xdr:spPr>
        <a:xfrm>
          <a:off x="9339795" y="994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75731</xdr:rowOff>
    </xdr:from>
    <xdr:to>
      <xdr:col>46</xdr:col>
      <xdr:colOff>38100</xdr:colOff>
      <xdr:row>58</xdr:row>
      <xdr:rowOff>5881</xdr:rowOff>
    </xdr:to>
    <xdr:sp macro="" textlink="">
      <xdr:nvSpPr>
        <xdr:cNvPr id="368" name="楕円 367"/>
        <xdr:cNvSpPr/>
      </xdr:nvSpPr>
      <xdr:spPr>
        <a:xfrm>
          <a:off x="8699500" y="98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168458</xdr:rowOff>
    </xdr:from>
    <xdr:ext cx="599010" cy="259045"/>
    <xdr:sp macro="" textlink="">
      <xdr:nvSpPr>
        <xdr:cNvPr id="369" name="テキスト ボックス 368"/>
        <xdr:cNvSpPr txBox="1"/>
      </xdr:nvSpPr>
      <xdr:spPr>
        <a:xfrm>
          <a:off x="8450795" y="994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4743</xdr:rowOff>
    </xdr:from>
    <xdr:to>
      <xdr:col>41</xdr:col>
      <xdr:colOff>101600</xdr:colOff>
      <xdr:row>56</xdr:row>
      <xdr:rowOff>106343</xdr:rowOff>
    </xdr:to>
    <xdr:sp macro="" textlink="">
      <xdr:nvSpPr>
        <xdr:cNvPr id="370" name="楕円 369"/>
        <xdr:cNvSpPr/>
      </xdr:nvSpPr>
      <xdr:spPr>
        <a:xfrm>
          <a:off x="7810500" y="960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122870</xdr:rowOff>
    </xdr:from>
    <xdr:ext cx="599010" cy="259045"/>
    <xdr:sp macro="" textlink="">
      <xdr:nvSpPr>
        <xdr:cNvPr id="371" name="テキスト ボックス 370"/>
        <xdr:cNvSpPr txBox="1"/>
      </xdr:nvSpPr>
      <xdr:spPr>
        <a:xfrm>
          <a:off x="7561795" y="938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59847</xdr:rowOff>
    </xdr:from>
    <xdr:to>
      <xdr:col>36</xdr:col>
      <xdr:colOff>165100</xdr:colOff>
      <xdr:row>56</xdr:row>
      <xdr:rowOff>161447</xdr:rowOff>
    </xdr:to>
    <xdr:sp macro="" textlink="">
      <xdr:nvSpPr>
        <xdr:cNvPr id="372" name="楕円 371"/>
        <xdr:cNvSpPr/>
      </xdr:nvSpPr>
      <xdr:spPr>
        <a:xfrm>
          <a:off x="6921500" y="966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6524</xdr:rowOff>
    </xdr:from>
    <xdr:ext cx="599010" cy="259045"/>
    <xdr:sp macro="" textlink="">
      <xdr:nvSpPr>
        <xdr:cNvPr id="373" name="テキスト ボックス 372"/>
        <xdr:cNvSpPr txBox="1"/>
      </xdr:nvSpPr>
      <xdr:spPr>
        <a:xfrm>
          <a:off x="6672795" y="94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164613</xdr:rowOff>
    </xdr:from>
    <xdr:to>
      <xdr:col>55</xdr:col>
      <xdr:colOff>0</xdr:colOff>
      <xdr:row>78</xdr:row>
      <xdr:rowOff>69799</xdr:rowOff>
    </xdr:to>
    <xdr:cxnSp macro="">
      <xdr:nvCxnSpPr>
        <xdr:cNvPr id="400" name="直線コネクタ 399"/>
        <xdr:cNvCxnSpPr/>
      </xdr:nvCxnSpPr>
      <xdr:spPr>
        <a:xfrm>
          <a:off x="9639300" y="13366263"/>
          <a:ext cx="838200" cy="7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164613</xdr:rowOff>
    </xdr:from>
    <xdr:to>
      <xdr:col>50</xdr:col>
      <xdr:colOff>114300</xdr:colOff>
      <xdr:row>78</xdr:row>
      <xdr:rowOff>1352</xdr:rowOff>
    </xdr:to>
    <xdr:cxnSp macro="">
      <xdr:nvCxnSpPr>
        <xdr:cNvPr id="403" name="直線コネクタ 402"/>
        <xdr:cNvCxnSpPr/>
      </xdr:nvCxnSpPr>
      <xdr:spPr>
        <a:xfrm flipV="1">
          <a:off x="8750300" y="13366263"/>
          <a:ext cx="889000" cy="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1352</xdr:rowOff>
    </xdr:from>
    <xdr:to>
      <xdr:col>45</xdr:col>
      <xdr:colOff>177800</xdr:colOff>
      <xdr:row>78</xdr:row>
      <xdr:rowOff>94912</xdr:rowOff>
    </xdr:to>
    <xdr:cxnSp macro="">
      <xdr:nvCxnSpPr>
        <xdr:cNvPr id="406" name="直線コネクタ 405"/>
        <xdr:cNvCxnSpPr/>
      </xdr:nvCxnSpPr>
      <xdr:spPr>
        <a:xfrm flipV="1">
          <a:off x="7861300" y="13374452"/>
          <a:ext cx="889000" cy="9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117325</xdr:rowOff>
    </xdr:from>
    <xdr:to>
      <xdr:col>41</xdr:col>
      <xdr:colOff>50800</xdr:colOff>
      <xdr:row>78</xdr:row>
      <xdr:rowOff>94912</xdr:rowOff>
    </xdr:to>
    <xdr:cxnSp macro="">
      <xdr:nvCxnSpPr>
        <xdr:cNvPr id="409" name="直線コネクタ 408"/>
        <xdr:cNvCxnSpPr/>
      </xdr:nvCxnSpPr>
      <xdr:spPr>
        <a:xfrm>
          <a:off x="6972300" y="12976075"/>
          <a:ext cx="889000" cy="49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30312</xdr:rowOff>
    </xdr:from>
    <xdr:ext cx="534377" cy="259045"/>
    <xdr:sp macro="" textlink="">
      <xdr:nvSpPr>
        <xdr:cNvPr id="413" name="テキスト ボックス 412"/>
        <xdr:cNvSpPr txBox="1"/>
      </xdr:nvSpPr>
      <xdr:spPr>
        <a:xfrm>
          <a:off x="6705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18999</xdr:rowOff>
    </xdr:from>
    <xdr:to>
      <xdr:col>55</xdr:col>
      <xdr:colOff>50800</xdr:colOff>
      <xdr:row>78</xdr:row>
      <xdr:rowOff>120599</xdr:rowOff>
    </xdr:to>
    <xdr:sp macro="" textlink="">
      <xdr:nvSpPr>
        <xdr:cNvPr id="419" name="楕円 418"/>
        <xdr:cNvSpPr/>
      </xdr:nvSpPr>
      <xdr:spPr>
        <a:xfrm>
          <a:off x="10426700" y="1339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105376</xdr:rowOff>
    </xdr:from>
    <xdr:ext cx="534377" cy="259045"/>
    <xdr:sp macro="" textlink="">
      <xdr:nvSpPr>
        <xdr:cNvPr id="420" name="普通建設事業費 （ うち新規整備　）該当値テキスト"/>
        <xdr:cNvSpPr txBox="1"/>
      </xdr:nvSpPr>
      <xdr:spPr>
        <a:xfrm>
          <a:off x="10528300" y="133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113813</xdr:rowOff>
    </xdr:from>
    <xdr:to>
      <xdr:col>50</xdr:col>
      <xdr:colOff>165100</xdr:colOff>
      <xdr:row>78</xdr:row>
      <xdr:rowOff>43963</xdr:rowOff>
    </xdr:to>
    <xdr:sp macro="" textlink="">
      <xdr:nvSpPr>
        <xdr:cNvPr id="421" name="楕円 420"/>
        <xdr:cNvSpPr/>
      </xdr:nvSpPr>
      <xdr:spPr>
        <a:xfrm>
          <a:off x="9588500" y="1331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35090</xdr:rowOff>
    </xdr:from>
    <xdr:ext cx="534377" cy="259045"/>
    <xdr:sp macro="" textlink="">
      <xdr:nvSpPr>
        <xdr:cNvPr id="422" name="テキスト ボックス 421"/>
        <xdr:cNvSpPr txBox="1"/>
      </xdr:nvSpPr>
      <xdr:spPr>
        <a:xfrm>
          <a:off x="9372111" y="1340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122002</xdr:rowOff>
    </xdr:from>
    <xdr:to>
      <xdr:col>46</xdr:col>
      <xdr:colOff>38100</xdr:colOff>
      <xdr:row>78</xdr:row>
      <xdr:rowOff>52152</xdr:rowOff>
    </xdr:to>
    <xdr:sp macro="" textlink="">
      <xdr:nvSpPr>
        <xdr:cNvPr id="423" name="楕円 422"/>
        <xdr:cNvSpPr/>
      </xdr:nvSpPr>
      <xdr:spPr>
        <a:xfrm>
          <a:off x="8699500" y="133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43279</xdr:rowOff>
    </xdr:from>
    <xdr:ext cx="534377" cy="259045"/>
    <xdr:sp macro="" textlink="">
      <xdr:nvSpPr>
        <xdr:cNvPr id="424" name="テキスト ボックス 423"/>
        <xdr:cNvSpPr txBox="1"/>
      </xdr:nvSpPr>
      <xdr:spPr>
        <a:xfrm>
          <a:off x="8483111" y="1341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44112</xdr:rowOff>
    </xdr:from>
    <xdr:to>
      <xdr:col>41</xdr:col>
      <xdr:colOff>101600</xdr:colOff>
      <xdr:row>78</xdr:row>
      <xdr:rowOff>145712</xdr:rowOff>
    </xdr:to>
    <xdr:sp macro="" textlink="">
      <xdr:nvSpPr>
        <xdr:cNvPr id="425" name="楕円 424"/>
        <xdr:cNvSpPr/>
      </xdr:nvSpPr>
      <xdr:spPr>
        <a:xfrm>
          <a:off x="7810500" y="134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136839</xdr:rowOff>
    </xdr:from>
    <xdr:ext cx="469744" cy="259045"/>
    <xdr:sp macro="" textlink="">
      <xdr:nvSpPr>
        <xdr:cNvPr id="426" name="テキスト ボックス 425"/>
        <xdr:cNvSpPr txBox="1"/>
      </xdr:nvSpPr>
      <xdr:spPr>
        <a:xfrm>
          <a:off x="7626428" y="1350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66525</xdr:rowOff>
    </xdr:from>
    <xdr:to>
      <xdr:col>36</xdr:col>
      <xdr:colOff>165100</xdr:colOff>
      <xdr:row>75</xdr:row>
      <xdr:rowOff>168125</xdr:rowOff>
    </xdr:to>
    <xdr:sp macro="" textlink="">
      <xdr:nvSpPr>
        <xdr:cNvPr id="427" name="楕円 426"/>
        <xdr:cNvSpPr/>
      </xdr:nvSpPr>
      <xdr:spPr>
        <a:xfrm>
          <a:off x="6921500" y="1292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13202</xdr:rowOff>
    </xdr:from>
    <xdr:ext cx="599010" cy="259045"/>
    <xdr:sp macro="" textlink="">
      <xdr:nvSpPr>
        <xdr:cNvPr id="428" name="テキスト ボックス 427"/>
        <xdr:cNvSpPr txBox="1"/>
      </xdr:nvSpPr>
      <xdr:spPr>
        <a:xfrm>
          <a:off x="6672795" y="12700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42766</xdr:rowOff>
    </xdr:from>
    <xdr:to>
      <xdr:col>55</xdr:col>
      <xdr:colOff>0</xdr:colOff>
      <xdr:row>98</xdr:row>
      <xdr:rowOff>100482</xdr:rowOff>
    </xdr:to>
    <xdr:cxnSp macro="">
      <xdr:nvCxnSpPr>
        <xdr:cNvPr id="459" name="直線コネクタ 458"/>
        <xdr:cNvCxnSpPr/>
      </xdr:nvCxnSpPr>
      <xdr:spPr>
        <a:xfrm>
          <a:off x="9639300" y="16844866"/>
          <a:ext cx="838200" cy="5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9581</xdr:rowOff>
    </xdr:from>
    <xdr:to>
      <xdr:col>50</xdr:col>
      <xdr:colOff>114300</xdr:colOff>
      <xdr:row>98</xdr:row>
      <xdr:rowOff>42766</xdr:rowOff>
    </xdr:to>
    <xdr:cxnSp macro="">
      <xdr:nvCxnSpPr>
        <xdr:cNvPr id="462" name="直線コネクタ 461"/>
        <xdr:cNvCxnSpPr/>
      </xdr:nvCxnSpPr>
      <xdr:spPr>
        <a:xfrm>
          <a:off x="8750300" y="16811681"/>
          <a:ext cx="8890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110615</xdr:rowOff>
    </xdr:from>
    <xdr:to>
      <xdr:col>45</xdr:col>
      <xdr:colOff>177800</xdr:colOff>
      <xdr:row>98</xdr:row>
      <xdr:rowOff>9581</xdr:rowOff>
    </xdr:to>
    <xdr:cxnSp macro="">
      <xdr:nvCxnSpPr>
        <xdr:cNvPr id="465" name="直線コネクタ 464"/>
        <xdr:cNvCxnSpPr/>
      </xdr:nvCxnSpPr>
      <xdr:spPr>
        <a:xfrm>
          <a:off x="7861300" y="16741265"/>
          <a:ext cx="889000" cy="7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110615</xdr:rowOff>
    </xdr:from>
    <xdr:to>
      <xdr:col>41</xdr:col>
      <xdr:colOff>50800</xdr:colOff>
      <xdr:row>97</xdr:row>
      <xdr:rowOff>135686</xdr:rowOff>
    </xdr:to>
    <xdr:cxnSp macro="">
      <xdr:nvCxnSpPr>
        <xdr:cNvPr id="468" name="直線コネクタ 467"/>
        <xdr:cNvCxnSpPr/>
      </xdr:nvCxnSpPr>
      <xdr:spPr>
        <a:xfrm flipV="1">
          <a:off x="6972300" y="16741265"/>
          <a:ext cx="889000" cy="2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40054</xdr:rowOff>
    </xdr:from>
    <xdr:ext cx="534377" cy="259045"/>
    <xdr:sp macro="" textlink="">
      <xdr:nvSpPr>
        <xdr:cNvPr id="470" name="テキスト ボックス 469"/>
        <xdr:cNvSpPr txBox="1"/>
      </xdr:nvSpPr>
      <xdr:spPr>
        <a:xfrm>
          <a:off x="7594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92898</xdr:rowOff>
    </xdr:from>
    <xdr:ext cx="534377" cy="259045"/>
    <xdr:sp macro="" textlink="">
      <xdr:nvSpPr>
        <xdr:cNvPr id="472" name="テキスト ボックス 471"/>
        <xdr:cNvSpPr txBox="1"/>
      </xdr:nvSpPr>
      <xdr:spPr>
        <a:xfrm>
          <a:off x="6705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49682</xdr:rowOff>
    </xdr:from>
    <xdr:to>
      <xdr:col>55</xdr:col>
      <xdr:colOff>50800</xdr:colOff>
      <xdr:row>98</xdr:row>
      <xdr:rowOff>151282</xdr:rowOff>
    </xdr:to>
    <xdr:sp macro="" textlink="">
      <xdr:nvSpPr>
        <xdr:cNvPr id="478" name="楕円 477"/>
        <xdr:cNvSpPr/>
      </xdr:nvSpPr>
      <xdr:spPr>
        <a:xfrm>
          <a:off x="10426700" y="168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28109</xdr:rowOff>
    </xdr:from>
    <xdr:ext cx="534377" cy="259045"/>
    <xdr:sp macro="" textlink="">
      <xdr:nvSpPr>
        <xdr:cNvPr id="479" name="普通建設事業費 （ うち更新整備　）該当値テキスト"/>
        <xdr:cNvSpPr txBox="1"/>
      </xdr:nvSpPr>
      <xdr:spPr>
        <a:xfrm>
          <a:off x="10528300" y="1683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163416</xdr:rowOff>
    </xdr:from>
    <xdr:to>
      <xdr:col>50</xdr:col>
      <xdr:colOff>165100</xdr:colOff>
      <xdr:row>98</xdr:row>
      <xdr:rowOff>93566</xdr:rowOff>
    </xdr:to>
    <xdr:sp macro="" textlink="">
      <xdr:nvSpPr>
        <xdr:cNvPr id="480" name="楕円 479"/>
        <xdr:cNvSpPr/>
      </xdr:nvSpPr>
      <xdr:spPr>
        <a:xfrm>
          <a:off x="9588500" y="167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84693</xdr:rowOff>
    </xdr:from>
    <xdr:ext cx="534377" cy="259045"/>
    <xdr:sp macro="" textlink="">
      <xdr:nvSpPr>
        <xdr:cNvPr id="481" name="テキスト ボックス 480"/>
        <xdr:cNvSpPr txBox="1"/>
      </xdr:nvSpPr>
      <xdr:spPr>
        <a:xfrm>
          <a:off x="9372111" y="168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130231</xdr:rowOff>
    </xdr:from>
    <xdr:to>
      <xdr:col>46</xdr:col>
      <xdr:colOff>38100</xdr:colOff>
      <xdr:row>98</xdr:row>
      <xdr:rowOff>60381</xdr:rowOff>
    </xdr:to>
    <xdr:sp macro="" textlink="">
      <xdr:nvSpPr>
        <xdr:cNvPr id="482" name="楕円 481"/>
        <xdr:cNvSpPr/>
      </xdr:nvSpPr>
      <xdr:spPr>
        <a:xfrm>
          <a:off x="8699500" y="1676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51508</xdr:rowOff>
    </xdr:from>
    <xdr:ext cx="534377" cy="259045"/>
    <xdr:sp macro="" textlink="">
      <xdr:nvSpPr>
        <xdr:cNvPr id="483" name="テキスト ボックス 482"/>
        <xdr:cNvSpPr txBox="1"/>
      </xdr:nvSpPr>
      <xdr:spPr>
        <a:xfrm>
          <a:off x="8483111" y="1685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59815</xdr:rowOff>
    </xdr:from>
    <xdr:to>
      <xdr:col>41</xdr:col>
      <xdr:colOff>101600</xdr:colOff>
      <xdr:row>97</xdr:row>
      <xdr:rowOff>161415</xdr:rowOff>
    </xdr:to>
    <xdr:sp macro="" textlink="">
      <xdr:nvSpPr>
        <xdr:cNvPr id="484" name="楕円 483"/>
        <xdr:cNvSpPr/>
      </xdr:nvSpPr>
      <xdr:spPr>
        <a:xfrm>
          <a:off x="7810500" y="1669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6492</xdr:rowOff>
    </xdr:from>
    <xdr:ext cx="599010" cy="259045"/>
    <xdr:sp macro="" textlink="">
      <xdr:nvSpPr>
        <xdr:cNvPr id="485" name="テキスト ボックス 484"/>
        <xdr:cNvSpPr txBox="1"/>
      </xdr:nvSpPr>
      <xdr:spPr>
        <a:xfrm>
          <a:off x="7561795" y="1646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84886</xdr:rowOff>
    </xdr:from>
    <xdr:to>
      <xdr:col>36</xdr:col>
      <xdr:colOff>165100</xdr:colOff>
      <xdr:row>98</xdr:row>
      <xdr:rowOff>15036</xdr:rowOff>
    </xdr:to>
    <xdr:sp macro="" textlink="">
      <xdr:nvSpPr>
        <xdr:cNvPr id="486" name="楕円 485"/>
        <xdr:cNvSpPr/>
      </xdr:nvSpPr>
      <xdr:spPr>
        <a:xfrm>
          <a:off x="6921500" y="1671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31563</xdr:rowOff>
    </xdr:from>
    <xdr:ext cx="534377" cy="259045"/>
    <xdr:sp macro="" textlink="">
      <xdr:nvSpPr>
        <xdr:cNvPr id="487" name="テキスト ボックス 486"/>
        <xdr:cNvSpPr txBox="1"/>
      </xdr:nvSpPr>
      <xdr:spPr>
        <a:xfrm>
          <a:off x="6705111" y="1649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64749</xdr:rowOff>
    </xdr:from>
    <xdr:to>
      <xdr:col>81</xdr:col>
      <xdr:colOff>50800</xdr:colOff>
      <xdr:row>39</xdr:row>
      <xdr:rowOff>98878</xdr:rowOff>
    </xdr:to>
    <xdr:cxnSp macro="">
      <xdr:nvCxnSpPr>
        <xdr:cNvPr id="521" name="直線コネクタ 520"/>
        <xdr:cNvCxnSpPr/>
      </xdr:nvCxnSpPr>
      <xdr:spPr>
        <a:xfrm>
          <a:off x="14592300" y="6751299"/>
          <a:ext cx="889000" cy="3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155653</xdr:rowOff>
    </xdr:from>
    <xdr:to>
      <xdr:col>76</xdr:col>
      <xdr:colOff>114300</xdr:colOff>
      <xdr:row>39</xdr:row>
      <xdr:rowOff>64749</xdr:rowOff>
    </xdr:to>
    <xdr:cxnSp macro="">
      <xdr:nvCxnSpPr>
        <xdr:cNvPr id="524" name="直線コネクタ 523"/>
        <xdr:cNvCxnSpPr/>
      </xdr:nvCxnSpPr>
      <xdr:spPr>
        <a:xfrm>
          <a:off x="13703300" y="6670753"/>
          <a:ext cx="889000" cy="8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155653</xdr:rowOff>
    </xdr:from>
    <xdr:to>
      <xdr:col>71</xdr:col>
      <xdr:colOff>177800</xdr:colOff>
      <xdr:row>39</xdr:row>
      <xdr:rowOff>48913</xdr:rowOff>
    </xdr:to>
    <xdr:cxnSp macro="">
      <xdr:nvCxnSpPr>
        <xdr:cNvPr id="527" name="直線コネクタ 526"/>
        <xdr:cNvCxnSpPr/>
      </xdr:nvCxnSpPr>
      <xdr:spPr>
        <a:xfrm flipV="1">
          <a:off x="12814300" y="6670753"/>
          <a:ext cx="889000" cy="6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99544</xdr:rowOff>
    </xdr:from>
    <xdr:ext cx="534377" cy="259045"/>
    <xdr:sp macro="" textlink="">
      <xdr:nvSpPr>
        <xdr:cNvPr id="529" name="テキスト ボックス 528"/>
        <xdr:cNvSpPr txBox="1"/>
      </xdr:nvSpPr>
      <xdr:spPr>
        <a:xfrm>
          <a:off x="13436111" y="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105386</xdr:rowOff>
    </xdr:from>
    <xdr:ext cx="534377" cy="259045"/>
    <xdr:sp macro="" textlink="">
      <xdr:nvSpPr>
        <xdr:cNvPr id="531" name="テキスト ボックス 530"/>
        <xdr:cNvSpPr txBox="1"/>
      </xdr:nvSpPr>
      <xdr:spPr>
        <a:xfrm>
          <a:off x="12547111" y="679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249299" cy="259045"/>
    <xdr:sp macro="" textlink="">
      <xdr:nvSpPr>
        <xdr:cNvPr id="538" name="災害復旧事業費該当値テキスト"/>
        <xdr:cNvSpPr txBox="1"/>
      </xdr:nvSpPr>
      <xdr:spPr>
        <a:xfrm>
          <a:off x="16370300" y="66591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13949</xdr:rowOff>
    </xdr:from>
    <xdr:to>
      <xdr:col>76</xdr:col>
      <xdr:colOff>165100</xdr:colOff>
      <xdr:row>39</xdr:row>
      <xdr:rowOff>115549</xdr:rowOff>
    </xdr:to>
    <xdr:sp macro="" textlink="">
      <xdr:nvSpPr>
        <xdr:cNvPr id="541" name="楕円 540"/>
        <xdr:cNvSpPr/>
      </xdr:nvSpPr>
      <xdr:spPr>
        <a:xfrm>
          <a:off x="14541500" y="670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106676</xdr:rowOff>
    </xdr:from>
    <xdr:ext cx="534377" cy="259045"/>
    <xdr:sp macro="" textlink="">
      <xdr:nvSpPr>
        <xdr:cNvPr id="542" name="テキスト ボックス 541"/>
        <xdr:cNvSpPr txBox="1"/>
      </xdr:nvSpPr>
      <xdr:spPr>
        <a:xfrm>
          <a:off x="14325111" y="679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104853</xdr:rowOff>
    </xdr:from>
    <xdr:to>
      <xdr:col>72</xdr:col>
      <xdr:colOff>38100</xdr:colOff>
      <xdr:row>39</xdr:row>
      <xdr:rowOff>35003</xdr:rowOff>
    </xdr:to>
    <xdr:sp macro="" textlink="">
      <xdr:nvSpPr>
        <xdr:cNvPr id="543" name="楕円 542"/>
        <xdr:cNvSpPr/>
      </xdr:nvSpPr>
      <xdr:spPr>
        <a:xfrm>
          <a:off x="13652500" y="661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51530</xdr:rowOff>
    </xdr:from>
    <xdr:ext cx="534377" cy="259045"/>
    <xdr:sp macro="" textlink="">
      <xdr:nvSpPr>
        <xdr:cNvPr id="544" name="テキスト ボックス 543"/>
        <xdr:cNvSpPr txBox="1"/>
      </xdr:nvSpPr>
      <xdr:spPr>
        <a:xfrm>
          <a:off x="13436111" y="639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169563</xdr:rowOff>
    </xdr:from>
    <xdr:to>
      <xdr:col>67</xdr:col>
      <xdr:colOff>101600</xdr:colOff>
      <xdr:row>39</xdr:row>
      <xdr:rowOff>99713</xdr:rowOff>
    </xdr:to>
    <xdr:sp macro="" textlink="">
      <xdr:nvSpPr>
        <xdr:cNvPr id="545" name="楕円 544"/>
        <xdr:cNvSpPr/>
      </xdr:nvSpPr>
      <xdr:spPr>
        <a:xfrm>
          <a:off x="12763500" y="66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116240</xdr:rowOff>
    </xdr:from>
    <xdr:ext cx="534377" cy="259045"/>
    <xdr:sp macro="" textlink="">
      <xdr:nvSpPr>
        <xdr:cNvPr id="546" name="テキスト ボックス 545"/>
        <xdr:cNvSpPr txBox="1"/>
      </xdr:nvSpPr>
      <xdr:spPr>
        <a:xfrm>
          <a:off x="12547111" y="645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116968</xdr:rowOff>
    </xdr:from>
    <xdr:to>
      <xdr:col>85</xdr:col>
      <xdr:colOff>127000</xdr:colOff>
      <xdr:row>75</xdr:row>
      <xdr:rowOff>127012</xdr:rowOff>
    </xdr:to>
    <xdr:cxnSp macro="">
      <xdr:nvCxnSpPr>
        <xdr:cNvPr id="628" name="直線コネクタ 627"/>
        <xdr:cNvCxnSpPr/>
      </xdr:nvCxnSpPr>
      <xdr:spPr>
        <a:xfrm flipV="1">
          <a:off x="15481300" y="12975718"/>
          <a:ext cx="838200" cy="1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127012</xdr:rowOff>
    </xdr:from>
    <xdr:to>
      <xdr:col>81</xdr:col>
      <xdr:colOff>50800</xdr:colOff>
      <xdr:row>75</xdr:row>
      <xdr:rowOff>134753</xdr:rowOff>
    </xdr:to>
    <xdr:cxnSp macro="">
      <xdr:nvCxnSpPr>
        <xdr:cNvPr id="631" name="直線コネクタ 630"/>
        <xdr:cNvCxnSpPr/>
      </xdr:nvCxnSpPr>
      <xdr:spPr>
        <a:xfrm flipV="1">
          <a:off x="14592300" y="12985762"/>
          <a:ext cx="889000" cy="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124365</xdr:rowOff>
    </xdr:from>
    <xdr:to>
      <xdr:col>76</xdr:col>
      <xdr:colOff>114300</xdr:colOff>
      <xdr:row>75</xdr:row>
      <xdr:rowOff>134753</xdr:rowOff>
    </xdr:to>
    <xdr:cxnSp macro="">
      <xdr:nvCxnSpPr>
        <xdr:cNvPr id="634" name="直線コネクタ 633"/>
        <xdr:cNvCxnSpPr/>
      </xdr:nvCxnSpPr>
      <xdr:spPr>
        <a:xfrm>
          <a:off x="13703300" y="12983115"/>
          <a:ext cx="889000" cy="1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124365</xdr:rowOff>
    </xdr:from>
    <xdr:to>
      <xdr:col>71</xdr:col>
      <xdr:colOff>177800</xdr:colOff>
      <xdr:row>75</xdr:row>
      <xdr:rowOff>148524</xdr:rowOff>
    </xdr:to>
    <xdr:cxnSp macro="">
      <xdr:nvCxnSpPr>
        <xdr:cNvPr id="637" name="直線コネクタ 636"/>
        <xdr:cNvCxnSpPr/>
      </xdr:nvCxnSpPr>
      <xdr:spPr>
        <a:xfrm flipV="1">
          <a:off x="12814300" y="12983115"/>
          <a:ext cx="889000" cy="2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66168</xdr:rowOff>
    </xdr:from>
    <xdr:to>
      <xdr:col>85</xdr:col>
      <xdr:colOff>177800</xdr:colOff>
      <xdr:row>75</xdr:row>
      <xdr:rowOff>167768</xdr:rowOff>
    </xdr:to>
    <xdr:sp macro="" textlink="">
      <xdr:nvSpPr>
        <xdr:cNvPr id="647" name="楕円 646"/>
        <xdr:cNvSpPr/>
      </xdr:nvSpPr>
      <xdr:spPr>
        <a:xfrm>
          <a:off x="16268700" y="1292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89045</xdr:rowOff>
    </xdr:from>
    <xdr:ext cx="599010" cy="259045"/>
    <xdr:sp macro="" textlink="">
      <xdr:nvSpPr>
        <xdr:cNvPr id="648" name="公債費該当値テキスト"/>
        <xdr:cNvSpPr txBox="1"/>
      </xdr:nvSpPr>
      <xdr:spPr>
        <a:xfrm>
          <a:off x="16370300" y="1277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76212</xdr:rowOff>
    </xdr:from>
    <xdr:to>
      <xdr:col>81</xdr:col>
      <xdr:colOff>101600</xdr:colOff>
      <xdr:row>76</xdr:row>
      <xdr:rowOff>6362</xdr:rowOff>
    </xdr:to>
    <xdr:sp macro="" textlink="">
      <xdr:nvSpPr>
        <xdr:cNvPr id="649" name="楕円 648"/>
        <xdr:cNvSpPr/>
      </xdr:nvSpPr>
      <xdr:spPr>
        <a:xfrm>
          <a:off x="15430500" y="1293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22889</xdr:rowOff>
    </xdr:from>
    <xdr:ext cx="599010" cy="259045"/>
    <xdr:sp macro="" textlink="">
      <xdr:nvSpPr>
        <xdr:cNvPr id="650" name="テキスト ボックス 649"/>
        <xdr:cNvSpPr txBox="1"/>
      </xdr:nvSpPr>
      <xdr:spPr>
        <a:xfrm>
          <a:off x="15181795" y="1271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83953</xdr:rowOff>
    </xdr:from>
    <xdr:to>
      <xdr:col>76</xdr:col>
      <xdr:colOff>165100</xdr:colOff>
      <xdr:row>76</xdr:row>
      <xdr:rowOff>14103</xdr:rowOff>
    </xdr:to>
    <xdr:sp macro="" textlink="">
      <xdr:nvSpPr>
        <xdr:cNvPr id="651" name="楕円 650"/>
        <xdr:cNvSpPr/>
      </xdr:nvSpPr>
      <xdr:spPr>
        <a:xfrm>
          <a:off x="14541500" y="129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30630</xdr:rowOff>
    </xdr:from>
    <xdr:ext cx="599010" cy="259045"/>
    <xdr:sp macro="" textlink="">
      <xdr:nvSpPr>
        <xdr:cNvPr id="652" name="テキスト ボックス 651"/>
        <xdr:cNvSpPr txBox="1"/>
      </xdr:nvSpPr>
      <xdr:spPr>
        <a:xfrm>
          <a:off x="14292795" y="1271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73565</xdr:rowOff>
    </xdr:from>
    <xdr:to>
      <xdr:col>72</xdr:col>
      <xdr:colOff>38100</xdr:colOff>
      <xdr:row>76</xdr:row>
      <xdr:rowOff>3715</xdr:rowOff>
    </xdr:to>
    <xdr:sp macro="" textlink="">
      <xdr:nvSpPr>
        <xdr:cNvPr id="653" name="楕円 652"/>
        <xdr:cNvSpPr/>
      </xdr:nvSpPr>
      <xdr:spPr>
        <a:xfrm>
          <a:off x="13652500" y="129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20242</xdr:rowOff>
    </xdr:from>
    <xdr:ext cx="599010" cy="259045"/>
    <xdr:sp macro="" textlink="">
      <xdr:nvSpPr>
        <xdr:cNvPr id="654" name="テキスト ボックス 653"/>
        <xdr:cNvSpPr txBox="1"/>
      </xdr:nvSpPr>
      <xdr:spPr>
        <a:xfrm>
          <a:off x="13403795" y="12707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97724</xdr:rowOff>
    </xdr:from>
    <xdr:to>
      <xdr:col>67</xdr:col>
      <xdr:colOff>101600</xdr:colOff>
      <xdr:row>76</xdr:row>
      <xdr:rowOff>27874</xdr:rowOff>
    </xdr:to>
    <xdr:sp macro="" textlink="">
      <xdr:nvSpPr>
        <xdr:cNvPr id="655" name="楕円 654"/>
        <xdr:cNvSpPr/>
      </xdr:nvSpPr>
      <xdr:spPr>
        <a:xfrm>
          <a:off x="12763500" y="1295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44401</xdr:rowOff>
    </xdr:from>
    <xdr:ext cx="599010" cy="259045"/>
    <xdr:sp macro="" textlink="">
      <xdr:nvSpPr>
        <xdr:cNvPr id="656" name="テキスト ボックス 655"/>
        <xdr:cNvSpPr txBox="1"/>
      </xdr:nvSpPr>
      <xdr:spPr>
        <a:xfrm>
          <a:off x="12514795" y="127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103529</xdr:rowOff>
    </xdr:from>
    <xdr:to>
      <xdr:col>85</xdr:col>
      <xdr:colOff>127000</xdr:colOff>
      <xdr:row>98</xdr:row>
      <xdr:rowOff>108812</xdr:rowOff>
    </xdr:to>
    <xdr:cxnSp macro="">
      <xdr:nvCxnSpPr>
        <xdr:cNvPr id="683" name="直線コネクタ 682"/>
        <xdr:cNvCxnSpPr/>
      </xdr:nvCxnSpPr>
      <xdr:spPr>
        <a:xfrm>
          <a:off x="15481300" y="16905629"/>
          <a:ext cx="8382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103529</xdr:rowOff>
    </xdr:from>
    <xdr:to>
      <xdr:col>81</xdr:col>
      <xdr:colOff>50800</xdr:colOff>
      <xdr:row>98</xdr:row>
      <xdr:rowOff>133516</xdr:rowOff>
    </xdr:to>
    <xdr:cxnSp macro="">
      <xdr:nvCxnSpPr>
        <xdr:cNvPr id="686" name="直線コネクタ 685"/>
        <xdr:cNvCxnSpPr/>
      </xdr:nvCxnSpPr>
      <xdr:spPr>
        <a:xfrm flipV="1">
          <a:off x="14592300" y="16905629"/>
          <a:ext cx="889000" cy="2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21306</xdr:rowOff>
    </xdr:from>
    <xdr:to>
      <xdr:col>76</xdr:col>
      <xdr:colOff>114300</xdr:colOff>
      <xdr:row>98</xdr:row>
      <xdr:rowOff>133516</xdr:rowOff>
    </xdr:to>
    <xdr:cxnSp macro="">
      <xdr:nvCxnSpPr>
        <xdr:cNvPr id="689" name="直線コネクタ 688"/>
        <xdr:cNvCxnSpPr/>
      </xdr:nvCxnSpPr>
      <xdr:spPr>
        <a:xfrm>
          <a:off x="13703300" y="16823406"/>
          <a:ext cx="889000" cy="11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162474</xdr:rowOff>
    </xdr:from>
    <xdr:to>
      <xdr:col>71</xdr:col>
      <xdr:colOff>177800</xdr:colOff>
      <xdr:row>98</xdr:row>
      <xdr:rowOff>21306</xdr:rowOff>
    </xdr:to>
    <xdr:cxnSp macro="">
      <xdr:nvCxnSpPr>
        <xdr:cNvPr id="692" name="直線コネクタ 691"/>
        <xdr:cNvCxnSpPr/>
      </xdr:nvCxnSpPr>
      <xdr:spPr>
        <a:xfrm>
          <a:off x="12814300" y="16793124"/>
          <a:ext cx="889000" cy="3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4" name="テキスト ボックス 693"/>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58012</xdr:rowOff>
    </xdr:from>
    <xdr:to>
      <xdr:col>85</xdr:col>
      <xdr:colOff>177800</xdr:colOff>
      <xdr:row>98</xdr:row>
      <xdr:rowOff>159612</xdr:rowOff>
    </xdr:to>
    <xdr:sp macro="" textlink="">
      <xdr:nvSpPr>
        <xdr:cNvPr id="702" name="楕円 701"/>
        <xdr:cNvSpPr/>
      </xdr:nvSpPr>
      <xdr:spPr>
        <a:xfrm>
          <a:off x="16268700" y="1686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144389</xdr:rowOff>
    </xdr:from>
    <xdr:ext cx="534377" cy="259045"/>
    <xdr:sp macro="" textlink="">
      <xdr:nvSpPr>
        <xdr:cNvPr id="703" name="積立金該当値テキスト"/>
        <xdr:cNvSpPr txBox="1"/>
      </xdr:nvSpPr>
      <xdr:spPr>
        <a:xfrm>
          <a:off x="16370300" y="1677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52729</xdr:rowOff>
    </xdr:from>
    <xdr:to>
      <xdr:col>81</xdr:col>
      <xdr:colOff>101600</xdr:colOff>
      <xdr:row>98</xdr:row>
      <xdr:rowOff>154329</xdr:rowOff>
    </xdr:to>
    <xdr:sp macro="" textlink="">
      <xdr:nvSpPr>
        <xdr:cNvPr id="704" name="楕円 703"/>
        <xdr:cNvSpPr/>
      </xdr:nvSpPr>
      <xdr:spPr>
        <a:xfrm>
          <a:off x="15430500" y="1685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145456</xdr:rowOff>
    </xdr:from>
    <xdr:ext cx="534377" cy="259045"/>
    <xdr:sp macro="" textlink="">
      <xdr:nvSpPr>
        <xdr:cNvPr id="705" name="テキスト ボックス 704"/>
        <xdr:cNvSpPr txBox="1"/>
      </xdr:nvSpPr>
      <xdr:spPr>
        <a:xfrm>
          <a:off x="15214111" y="1694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82716</xdr:rowOff>
    </xdr:from>
    <xdr:to>
      <xdr:col>76</xdr:col>
      <xdr:colOff>165100</xdr:colOff>
      <xdr:row>99</xdr:row>
      <xdr:rowOff>12866</xdr:rowOff>
    </xdr:to>
    <xdr:sp macro="" textlink="">
      <xdr:nvSpPr>
        <xdr:cNvPr id="706" name="楕円 705"/>
        <xdr:cNvSpPr/>
      </xdr:nvSpPr>
      <xdr:spPr>
        <a:xfrm>
          <a:off x="14541500" y="1688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3993</xdr:rowOff>
    </xdr:from>
    <xdr:ext cx="469744" cy="259045"/>
    <xdr:sp macro="" textlink="">
      <xdr:nvSpPr>
        <xdr:cNvPr id="707" name="テキスト ボックス 706"/>
        <xdr:cNvSpPr txBox="1"/>
      </xdr:nvSpPr>
      <xdr:spPr>
        <a:xfrm>
          <a:off x="14357428" y="169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141956</xdr:rowOff>
    </xdr:from>
    <xdr:to>
      <xdr:col>72</xdr:col>
      <xdr:colOff>38100</xdr:colOff>
      <xdr:row>98</xdr:row>
      <xdr:rowOff>72106</xdr:rowOff>
    </xdr:to>
    <xdr:sp macro="" textlink="">
      <xdr:nvSpPr>
        <xdr:cNvPr id="708" name="楕円 707"/>
        <xdr:cNvSpPr/>
      </xdr:nvSpPr>
      <xdr:spPr>
        <a:xfrm>
          <a:off x="13652500" y="167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88633</xdr:rowOff>
    </xdr:from>
    <xdr:ext cx="534377" cy="259045"/>
    <xdr:sp macro="" textlink="">
      <xdr:nvSpPr>
        <xdr:cNvPr id="709" name="テキスト ボックス 708"/>
        <xdr:cNvSpPr txBox="1"/>
      </xdr:nvSpPr>
      <xdr:spPr>
        <a:xfrm>
          <a:off x="13436111" y="165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111674</xdr:rowOff>
    </xdr:from>
    <xdr:to>
      <xdr:col>67</xdr:col>
      <xdr:colOff>101600</xdr:colOff>
      <xdr:row>98</xdr:row>
      <xdr:rowOff>41824</xdr:rowOff>
    </xdr:to>
    <xdr:sp macro="" textlink="">
      <xdr:nvSpPr>
        <xdr:cNvPr id="710" name="楕円 709"/>
        <xdr:cNvSpPr/>
      </xdr:nvSpPr>
      <xdr:spPr>
        <a:xfrm>
          <a:off x="12763500" y="1674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58351</xdr:rowOff>
    </xdr:from>
    <xdr:ext cx="534377" cy="259045"/>
    <xdr:sp macro="" textlink="">
      <xdr:nvSpPr>
        <xdr:cNvPr id="711" name="テキスト ボックス 710"/>
        <xdr:cNvSpPr txBox="1"/>
      </xdr:nvSpPr>
      <xdr:spPr>
        <a:xfrm>
          <a:off x="12547111" y="1651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139495</xdr:rowOff>
    </xdr:from>
    <xdr:to>
      <xdr:col>111</xdr:col>
      <xdr:colOff>177800</xdr:colOff>
      <xdr:row>38</xdr:row>
      <xdr:rowOff>139700</xdr:rowOff>
    </xdr:to>
    <xdr:cxnSp macro="">
      <xdr:nvCxnSpPr>
        <xdr:cNvPr id="741" name="直線コネクタ 740"/>
        <xdr:cNvCxnSpPr/>
      </xdr:nvCxnSpPr>
      <xdr:spPr>
        <a:xfrm>
          <a:off x="20434300" y="6654595"/>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139495</xdr:rowOff>
    </xdr:from>
    <xdr:to>
      <xdr:col>107</xdr:col>
      <xdr:colOff>50800</xdr:colOff>
      <xdr:row>38</xdr:row>
      <xdr:rowOff>139700</xdr:rowOff>
    </xdr:to>
    <xdr:cxnSp macro="">
      <xdr:nvCxnSpPr>
        <xdr:cNvPr id="744" name="直線コネクタ 743"/>
        <xdr:cNvCxnSpPr/>
      </xdr:nvCxnSpPr>
      <xdr:spPr>
        <a:xfrm flipV="1">
          <a:off x="19545300" y="6654595"/>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88695</xdr:rowOff>
    </xdr:from>
    <xdr:to>
      <xdr:col>107</xdr:col>
      <xdr:colOff>101600</xdr:colOff>
      <xdr:row>39</xdr:row>
      <xdr:rowOff>18845</xdr:rowOff>
    </xdr:to>
    <xdr:sp macro="" textlink="">
      <xdr:nvSpPr>
        <xdr:cNvPr id="761" name="楕円 760"/>
        <xdr:cNvSpPr/>
      </xdr:nvSpPr>
      <xdr:spPr>
        <a:xfrm>
          <a:off x="20383500" y="66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9972</xdr:rowOff>
    </xdr:from>
    <xdr:ext cx="249299" cy="259045"/>
    <xdr:sp macro="" textlink="">
      <xdr:nvSpPr>
        <xdr:cNvPr id="762" name="テキスト ボックス 761"/>
        <xdr:cNvSpPr txBox="1"/>
      </xdr:nvSpPr>
      <xdr:spPr>
        <a:xfrm>
          <a:off x="20309650" y="6696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42316</xdr:rowOff>
    </xdr:from>
    <xdr:to>
      <xdr:col>107</xdr:col>
      <xdr:colOff>50800</xdr:colOff>
      <xdr:row>59</xdr:row>
      <xdr:rowOff>44450</xdr:rowOff>
    </xdr:to>
    <xdr:cxnSp macro="">
      <xdr:nvCxnSpPr>
        <xdr:cNvPr id="801" name="直線コネクタ 800"/>
        <xdr:cNvCxnSpPr/>
      </xdr:nvCxnSpPr>
      <xdr:spPr>
        <a:xfrm>
          <a:off x="19545300" y="10157866"/>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42316</xdr:rowOff>
    </xdr:from>
    <xdr:to>
      <xdr:col>102</xdr:col>
      <xdr:colOff>114300</xdr:colOff>
      <xdr:row>59</xdr:row>
      <xdr:rowOff>44450</xdr:rowOff>
    </xdr:to>
    <xdr:cxnSp macro="">
      <xdr:nvCxnSpPr>
        <xdr:cNvPr id="804" name="直線コネクタ 803"/>
        <xdr:cNvCxnSpPr/>
      </xdr:nvCxnSpPr>
      <xdr:spPr>
        <a:xfrm flipV="1">
          <a:off x="18656300" y="10157866"/>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162966</xdr:rowOff>
    </xdr:from>
    <xdr:to>
      <xdr:col>102</xdr:col>
      <xdr:colOff>165100</xdr:colOff>
      <xdr:row>59</xdr:row>
      <xdr:rowOff>93116</xdr:rowOff>
    </xdr:to>
    <xdr:sp macro="" textlink="">
      <xdr:nvSpPr>
        <xdr:cNvPr id="820" name="楕円 819"/>
        <xdr:cNvSpPr/>
      </xdr:nvSpPr>
      <xdr:spPr>
        <a:xfrm>
          <a:off x="19494500" y="101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84243</xdr:rowOff>
    </xdr:from>
    <xdr:ext cx="313932" cy="259045"/>
    <xdr:sp macro="" textlink="">
      <xdr:nvSpPr>
        <xdr:cNvPr id="821" name="テキスト ボックス 820"/>
        <xdr:cNvSpPr txBox="1"/>
      </xdr:nvSpPr>
      <xdr:spPr>
        <a:xfrm>
          <a:off x="19388333" y="101997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22589</xdr:rowOff>
    </xdr:from>
    <xdr:to>
      <xdr:col>116</xdr:col>
      <xdr:colOff>63500</xdr:colOff>
      <xdr:row>75</xdr:row>
      <xdr:rowOff>46523</xdr:rowOff>
    </xdr:to>
    <xdr:cxnSp macro="">
      <xdr:nvCxnSpPr>
        <xdr:cNvPr id="852" name="直線コネクタ 851"/>
        <xdr:cNvCxnSpPr/>
      </xdr:nvCxnSpPr>
      <xdr:spPr>
        <a:xfrm flipV="1">
          <a:off x="21323300" y="12881339"/>
          <a:ext cx="838200" cy="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15410</xdr:rowOff>
    </xdr:from>
    <xdr:to>
      <xdr:col>111</xdr:col>
      <xdr:colOff>177800</xdr:colOff>
      <xdr:row>75</xdr:row>
      <xdr:rowOff>46523</xdr:rowOff>
    </xdr:to>
    <xdr:cxnSp macro="">
      <xdr:nvCxnSpPr>
        <xdr:cNvPr id="855" name="直線コネクタ 854"/>
        <xdr:cNvCxnSpPr/>
      </xdr:nvCxnSpPr>
      <xdr:spPr>
        <a:xfrm>
          <a:off x="20434300" y="12874160"/>
          <a:ext cx="889000" cy="3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15410</xdr:rowOff>
    </xdr:from>
    <xdr:to>
      <xdr:col>107</xdr:col>
      <xdr:colOff>50800</xdr:colOff>
      <xdr:row>75</xdr:row>
      <xdr:rowOff>121969</xdr:rowOff>
    </xdr:to>
    <xdr:cxnSp macro="">
      <xdr:nvCxnSpPr>
        <xdr:cNvPr id="858" name="直線コネクタ 857"/>
        <xdr:cNvCxnSpPr/>
      </xdr:nvCxnSpPr>
      <xdr:spPr>
        <a:xfrm flipV="1">
          <a:off x="19545300" y="12874160"/>
          <a:ext cx="889000" cy="10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108763</xdr:rowOff>
    </xdr:from>
    <xdr:to>
      <xdr:col>102</xdr:col>
      <xdr:colOff>114300</xdr:colOff>
      <xdr:row>75</xdr:row>
      <xdr:rowOff>121969</xdr:rowOff>
    </xdr:to>
    <xdr:cxnSp macro="">
      <xdr:nvCxnSpPr>
        <xdr:cNvPr id="861" name="直線コネクタ 860"/>
        <xdr:cNvCxnSpPr/>
      </xdr:nvCxnSpPr>
      <xdr:spPr>
        <a:xfrm>
          <a:off x="18656300" y="12967513"/>
          <a:ext cx="889000" cy="1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143239</xdr:rowOff>
    </xdr:from>
    <xdr:to>
      <xdr:col>116</xdr:col>
      <xdr:colOff>114300</xdr:colOff>
      <xdr:row>75</xdr:row>
      <xdr:rowOff>73389</xdr:rowOff>
    </xdr:to>
    <xdr:sp macro="" textlink="">
      <xdr:nvSpPr>
        <xdr:cNvPr id="871" name="楕円 870"/>
        <xdr:cNvSpPr/>
      </xdr:nvSpPr>
      <xdr:spPr>
        <a:xfrm>
          <a:off x="22110700" y="1283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166116</xdr:rowOff>
    </xdr:from>
    <xdr:ext cx="534377" cy="259045"/>
    <xdr:sp macro="" textlink="">
      <xdr:nvSpPr>
        <xdr:cNvPr id="872" name="繰出金該当値テキスト"/>
        <xdr:cNvSpPr txBox="1"/>
      </xdr:nvSpPr>
      <xdr:spPr>
        <a:xfrm>
          <a:off x="22212300" y="126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167173</xdr:rowOff>
    </xdr:from>
    <xdr:to>
      <xdr:col>112</xdr:col>
      <xdr:colOff>38100</xdr:colOff>
      <xdr:row>75</xdr:row>
      <xdr:rowOff>97323</xdr:rowOff>
    </xdr:to>
    <xdr:sp macro="" textlink="">
      <xdr:nvSpPr>
        <xdr:cNvPr id="873" name="楕円 872"/>
        <xdr:cNvSpPr/>
      </xdr:nvSpPr>
      <xdr:spPr>
        <a:xfrm>
          <a:off x="21272500" y="1285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113850</xdr:rowOff>
    </xdr:from>
    <xdr:ext cx="534377" cy="259045"/>
    <xdr:sp macro="" textlink="">
      <xdr:nvSpPr>
        <xdr:cNvPr id="874" name="テキスト ボックス 873"/>
        <xdr:cNvSpPr txBox="1"/>
      </xdr:nvSpPr>
      <xdr:spPr>
        <a:xfrm>
          <a:off x="21056111" y="126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136060</xdr:rowOff>
    </xdr:from>
    <xdr:to>
      <xdr:col>107</xdr:col>
      <xdr:colOff>101600</xdr:colOff>
      <xdr:row>75</xdr:row>
      <xdr:rowOff>66210</xdr:rowOff>
    </xdr:to>
    <xdr:sp macro="" textlink="">
      <xdr:nvSpPr>
        <xdr:cNvPr id="875" name="楕円 874"/>
        <xdr:cNvSpPr/>
      </xdr:nvSpPr>
      <xdr:spPr>
        <a:xfrm>
          <a:off x="20383500" y="128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82737</xdr:rowOff>
    </xdr:from>
    <xdr:ext cx="534377" cy="259045"/>
    <xdr:sp macro="" textlink="">
      <xdr:nvSpPr>
        <xdr:cNvPr id="876" name="テキスト ボックス 875"/>
        <xdr:cNvSpPr txBox="1"/>
      </xdr:nvSpPr>
      <xdr:spPr>
        <a:xfrm>
          <a:off x="20167111" y="1259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71169</xdr:rowOff>
    </xdr:from>
    <xdr:to>
      <xdr:col>102</xdr:col>
      <xdr:colOff>165100</xdr:colOff>
      <xdr:row>76</xdr:row>
      <xdr:rowOff>1318</xdr:rowOff>
    </xdr:to>
    <xdr:sp macro="" textlink="">
      <xdr:nvSpPr>
        <xdr:cNvPr id="877" name="楕円 876"/>
        <xdr:cNvSpPr/>
      </xdr:nvSpPr>
      <xdr:spPr>
        <a:xfrm>
          <a:off x="19494500" y="129299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17846</xdr:rowOff>
    </xdr:from>
    <xdr:ext cx="534377" cy="259045"/>
    <xdr:sp macro="" textlink="">
      <xdr:nvSpPr>
        <xdr:cNvPr id="878" name="テキスト ボックス 877"/>
        <xdr:cNvSpPr txBox="1"/>
      </xdr:nvSpPr>
      <xdr:spPr>
        <a:xfrm>
          <a:off x="19278111" y="1270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57963</xdr:rowOff>
    </xdr:from>
    <xdr:to>
      <xdr:col>98</xdr:col>
      <xdr:colOff>38100</xdr:colOff>
      <xdr:row>75</xdr:row>
      <xdr:rowOff>159562</xdr:rowOff>
    </xdr:to>
    <xdr:sp macro="" textlink="">
      <xdr:nvSpPr>
        <xdr:cNvPr id="879" name="楕円 878"/>
        <xdr:cNvSpPr/>
      </xdr:nvSpPr>
      <xdr:spPr>
        <a:xfrm>
          <a:off x="18605500" y="129167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4640</xdr:rowOff>
    </xdr:from>
    <xdr:ext cx="534377" cy="259045"/>
    <xdr:sp macro="" textlink="">
      <xdr:nvSpPr>
        <xdr:cNvPr id="880" name="テキスト ボックス 879"/>
        <xdr:cNvSpPr txBox="1"/>
      </xdr:nvSpPr>
      <xdr:spPr>
        <a:xfrm>
          <a:off x="18389111" y="1269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普通建設事業費の前年度比減については、クリニックさろま・高齢者福祉住宅などの大型建設事業が終了したことが要因に挙げられる。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については、年々上昇傾向にありその要因としては、施設の老朽化による修繕料の増加及び長寿命化修繕事業（橋梁修繕実施設計）の占める割合が大きく、今後も継続して長寿命化修繕事業があるため類似団体平均を上回る可能性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物件費の前年度比増については、ふるさと納税の大幅増により、業務委託料の支出が増えたことが要因に挙げられる。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5,111
4,882
404.94
4,879,967
4,694,318
185,649
3,202,601
6,904,523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19558</xdr:rowOff>
    </xdr:from>
    <xdr:to>
      <xdr:col>24</xdr:col>
      <xdr:colOff>63500</xdr:colOff>
      <xdr:row>34</xdr:row>
      <xdr:rowOff>35306</xdr:rowOff>
    </xdr:to>
    <xdr:cxnSp macro="">
      <xdr:nvCxnSpPr>
        <xdr:cNvPr id="61" name="直線コネクタ 60"/>
        <xdr:cNvCxnSpPr/>
      </xdr:nvCxnSpPr>
      <xdr:spPr>
        <a:xfrm flipV="1">
          <a:off x="3797300" y="5848858"/>
          <a:ext cx="8382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34163</xdr:rowOff>
    </xdr:from>
    <xdr:to>
      <xdr:col>19</xdr:col>
      <xdr:colOff>177800</xdr:colOff>
      <xdr:row>34</xdr:row>
      <xdr:rowOff>35306</xdr:rowOff>
    </xdr:to>
    <xdr:cxnSp macro="">
      <xdr:nvCxnSpPr>
        <xdr:cNvPr id="64" name="直線コネクタ 63"/>
        <xdr:cNvCxnSpPr/>
      </xdr:nvCxnSpPr>
      <xdr:spPr>
        <a:xfrm>
          <a:off x="2908300" y="5692013"/>
          <a:ext cx="889000" cy="17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34163</xdr:rowOff>
    </xdr:from>
    <xdr:to>
      <xdr:col>15</xdr:col>
      <xdr:colOff>50800</xdr:colOff>
      <xdr:row>34</xdr:row>
      <xdr:rowOff>153416</xdr:rowOff>
    </xdr:to>
    <xdr:cxnSp macro="">
      <xdr:nvCxnSpPr>
        <xdr:cNvPr id="67" name="直線コネクタ 66"/>
        <xdr:cNvCxnSpPr/>
      </xdr:nvCxnSpPr>
      <xdr:spPr>
        <a:xfrm flipV="1">
          <a:off x="2019300" y="5692013"/>
          <a:ext cx="889000" cy="29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109474</xdr:rowOff>
    </xdr:from>
    <xdr:to>
      <xdr:col>10</xdr:col>
      <xdr:colOff>114300</xdr:colOff>
      <xdr:row>34</xdr:row>
      <xdr:rowOff>153416</xdr:rowOff>
    </xdr:to>
    <xdr:cxnSp macro="">
      <xdr:nvCxnSpPr>
        <xdr:cNvPr id="70" name="直線コネクタ 69"/>
        <xdr:cNvCxnSpPr/>
      </xdr:nvCxnSpPr>
      <xdr:spPr>
        <a:xfrm>
          <a:off x="1130300" y="5938774"/>
          <a:ext cx="88900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140208</xdr:rowOff>
    </xdr:from>
    <xdr:to>
      <xdr:col>24</xdr:col>
      <xdr:colOff>114300</xdr:colOff>
      <xdr:row>34</xdr:row>
      <xdr:rowOff>70358</xdr:rowOff>
    </xdr:to>
    <xdr:sp macro="" textlink="">
      <xdr:nvSpPr>
        <xdr:cNvPr id="80" name="楕円 79"/>
        <xdr:cNvSpPr/>
      </xdr:nvSpPr>
      <xdr:spPr>
        <a:xfrm>
          <a:off x="4584700" y="579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163085</xdr:rowOff>
    </xdr:from>
    <xdr:ext cx="534377" cy="259045"/>
    <xdr:sp macro="" textlink="">
      <xdr:nvSpPr>
        <xdr:cNvPr id="81" name="議会費該当値テキスト"/>
        <xdr:cNvSpPr txBox="1"/>
      </xdr:nvSpPr>
      <xdr:spPr>
        <a:xfrm>
          <a:off x="4686300" y="564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155956</xdr:rowOff>
    </xdr:from>
    <xdr:to>
      <xdr:col>20</xdr:col>
      <xdr:colOff>38100</xdr:colOff>
      <xdr:row>34</xdr:row>
      <xdr:rowOff>86106</xdr:rowOff>
    </xdr:to>
    <xdr:sp macro="" textlink="">
      <xdr:nvSpPr>
        <xdr:cNvPr id="82" name="楕円 81"/>
        <xdr:cNvSpPr/>
      </xdr:nvSpPr>
      <xdr:spPr>
        <a:xfrm>
          <a:off x="3746500" y="581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102633</xdr:rowOff>
    </xdr:from>
    <xdr:ext cx="534377" cy="259045"/>
    <xdr:sp macro="" textlink="">
      <xdr:nvSpPr>
        <xdr:cNvPr id="83" name="テキスト ボックス 82"/>
        <xdr:cNvSpPr txBox="1"/>
      </xdr:nvSpPr>
      <xdr:spPr>
        <a:xfrm>
          <a:off x="3530111" y="55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154813</xdr:rowOff>
    </xdr:from>
    <xdr:to>
      <xdr:col>15</xdr:col>
      <xdr:colOff>101600</xdr:colOff>
      <xdr:row>33</xdr:row>
      <xdr:rowOff>84963</xdr:rowOff>
    </xdr:to>
    <xdr:sp macro="" textlink="">
      <xdr:nvSpPr>
        <xdr:cNvPr id="84" name="楕円 83"/>
        <xdr:cNvSpPr/>
      </xdr:nvSpPr>
      <xdr:spPr>
        <a:xfrm>
          <a:off x="2857500" y="564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101490</xdr:rowOff>
    </xdr:from>
    <xdr:ext cx="534377" cy="259045"/>
    <xdr:sp macro="" textlink="">
      <xdr:nvSpPr>
        <xdr:cNvPr id="85" name="テキスト ボックス 84"/>
        <xdr:cNvSpPr txBox="1"/>
      </xdr:nvSpPr>
      <xdr:spPr>
        <a:xfrm>
          <a:off x="2641111" y="541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102616</xdr:rowOff>
    </xdr:from>
    <xdr:to>
      <xdr:col>10</xdr:col>
      <xdr:colOff>165100</xdr:colOff>
      <xdr:row>35</xdr:row>
      <xdr:rowOff>32766</xdr:rowOff>
    </xdr:to>
    <xdr:sp macro="" textlink="">
      <xdr:nvSpPr>
        <xdr:cNvPr id="86" name="楕円 85"/>
        <xdr:cNvSpPr/>
      </xdr:nvSpPr>
      <xdr:spPr>
        <a:xfrm>
          <a:off x="19685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49293</xdr:rowOff>
    </xdr:from>
    <xdr:ext cx="534377" cy="259045"/>
    <xdr:sp macro="" textlink="">
      <xdr:nvSpPr>
        <xdr:cNvPr id="87" name="テキスト ボックス 86"/>
        <xdr:cNvSpPr txBox="1"/>
      </xdr:nvSpPr>
      <xdr:spPr>
        <a:xfrm>
          <a:off x="1752111" y="570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58674</xdr:rowOff>
    </xdr:from>
    <xdr:to>
      <xdr:col>6</xdr:col>
      <xdr:colOff>38100</xdr:colOff>
      <xdr:row>34</xdr:row>
      <xdr:rowOff>160274</xdr:rowOff>
    </xdr:to>
    <xdr:sp macro="" textlink="">
      <xdr:nvSpPr>
        <xdr:cNvPr id="88" name="楕円 87"/>
        <xdr:cNvSpPr/>
      </xdr:nvSpPr>
      <xdr:spPr>
        <a:xfrm>
          <a:off x="1079500" y="588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5351</xdr:rowOff>
    </xdr:from>
    <xdr:ext cx="534377" cy="259045"/>
    <xdr:sp macro="" textlink="">
      <xdr:nvSpPr>
        <xdr:cNvPr id="89" name="テキスト ボックス 88"/>
        <xdr:cNvSpPr txBox="1"/>
      </xdr:nvSpPr>
      <xdr:spPr>
        <a:xfrm>
          <a:off x="863111" y="566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36401</xdr:rowOff>
    </xdr:from>
    <xdr:to>
      <xdr:col>24</xdr:col>
      <xdr:colOff>63500</xdr:colOff>
      <xdr:row>58</xdr:row>
      <xdr:rowOff>57386</xdr:rowOff>
    </xdr:to>
    <xdr:cxnSp macro="">
      <xdr:nvCxnSpPr>
        <xdr:cNvPr id="120" name="直線コネクタ 119"/>
        <xdr:cNvCxnSpPr/>
      </xdr:nvCxnSpPr>
      <xdr:spPr>
        <a:xfrm flipV="1">
          <a:off x="3797300" y="9980501"/>
          <a:ext cx="8382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57386</xdr:rowOff>
    </xdr:from>
    <xdr:to>
      <xdr:col>19</xdr:col>
      <xdr:colOff>177800</xdr:colOff>
      <xdr:row>58</xdr:row>
      <xdr:rowOff>74956</xdr:rowOff>
    </xdr:to>
    <xdr:cxnSp macro="">
      <xdr:nvCxnSpPr>
        <xdr:cNvPr id="123" name="直線コネクタ 122"/>
        <xdr:cNvCxnSpPr/>
      </xdr:nvCxnSpPr>
      <xdr:spPr>
        <a:xfrm flipV="1">
          <a:off x="2908300" y="10001486"/>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3240</xdr:rowOff>
    </xdr:from>
    <xdr:to>
      <xdr:col>15</xdr:col>
      <xdr:colOff>50800</xdr:colOff>
      <xdr:row>58</xdr:row>
      <xdr:rowOff>74956</xdr:rowOff>
    </xdr:to>
    <xdr:cxnSp macro="">
      <xdr:nvCxnSpPr>
        <xdr:cNvPr id="126" name="直線コネクタ 125"/>
        <xdr:cNvCxnSpPr/>
      </xdr:nvCxnSpPr>
      <xdr:spPr>
        <a:xfrm>
          <a:off x="2019300" y="9947340"/>
          <a:ext cx="889000" cy="7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1874</xdr:rowOff>
    </xdr:from>
    <xdr:to>
      <xdr:col>10</xdr:col>
      <xdr:colOff>114300</xdr:colOff>
      <xdr:row>58</xdr:row>
      <xdr:rowOff>3240</xdr:rowOff>
    </xdr:to>
    <xdr:cxnSp macro="">
      <xdr:nvCxnSpPr>
        <xdr:cNvPr id="129" name="直線コネクタ 128"/>
        <xdr:cNvCxnSpPr/>
      </xdr:nvCxnSpPr>
      <xdr:spPr>
        <a:xfrm>
          <a:off x="1130300" y="9945974"/>
          <a:ext cx="889000" cy="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157051</xdr:rowOff>
    </xdr:from>
    <xdr:to>
      <xdr:col>24</xdr:col>
      <xdr:colOff>114300</xdr:colOff>
      <xdr:row>58</xdr:row>
      <xdr:rowOff>87201</xdr:rowOff>
    </xdr:to>
    <xdr:sp macro="" textlink="">
      <xdr:nvSpPr>
        <xdr:cNvPr id="139" name="楕円 138"/>
        <xdr:cNvSpPr/>
      </xdr:nvSpPr>
      <xdr:spPr>
        <a:xfrm>
          <a:off x="4584700" y="992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135478</xdr:rowOff>
    </xdr:from>
    <xdr:ext cx="599010" cy="259045"/>
    <xdr:sp macro="" textlink="">
      <xdr:nvSpPr>
        <xdr:cNvPr id="140" name="総務費該当値テキスト"/>
        <xdr:cNvSpPr txBox="1"/>
      </xdr:nvSpPr>
      <xdr:spPr>
        <a:xfrm>
          <a:off x="4686300" y="990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6586</xdr:rowOff>
    </xdr:from>
    <xdr:to>
      <xdr:col>20</xdr:col>
      <xdr:colOff>38100</xdr:colOff>
      <xdr:row>58</xdr:row>
      <xdr:rowOff>108186</xdr:rowOff>
    </xdr:to>
    <xdr:sp macro="" textlink="">
      <xdr:nvSpPr>
        <xdr:cNvPr id="141" name="楕円 140"/>
        <xdr:cNvSpPr/>
      </xdr:nvSpPr>
      <xdr:spPr>
        <a:xfrm>
          <a:off x="3746500" y="995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99313</xdr:rowOff>
    </xdr:from>
    <xdr:ext cx="599010" cy="259045"/>
    <xdr:sp macro="" textlink="">
      <xdr:nvSpPr>
        <xdr:cNvPr id="142" name="テキスト ボックス 141"/>
        <xdr:cNvSpPr txBox="1"/>
      </xdr:nvSpPr>
      <xdr:spPr>
        <a:xfrm>
          <a:off x="3497795" y="1004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24156</xdr:rowOff>
    </xdr:from>
    <xdr:to>
      <xdr:col>15</xdr:col>
      <xdr:colOff>101600</xdr:colOff>
      <xdr:row>58</xdr:row>
      <xdr:rowOff>125756</xdr:rowOff>
    </xdr:to>
    <xdr:sp macro="" textlink="">
      <xdr:nvSpPr>
        <xdr:cNvPr id="143" name="楕円 142"/>
        <xdr:cNvSpPr/>
      </xdr:nvSpPr>
      <xdr:spPr>
        <a:xfrm>
          <a:off x="2857500" y="99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116883</xdr:rowOff>
    </xdr:from>
    <xdr:ext cx="599010" cy="259045"/>
    <xdr:sp macro="" textlink="">
      <xdr:nvSpPr>
        <xdr:cNvPr id="144" name="テキスト ボックス 143"/>
        <xdr:cNvSpPr txBox="1"/>
      </xdr:nvSpPr>
      <xdr:spPr>
        <a:xfrm>
          <a:off x="2608795" y="1006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123890</xdr:rowOff>
    </xdr:from>
    <xdr:to>
      <xdr:col>10</xdr:col>
      <xdr:colOff>165100</xdr:colOff>
      <xdr:row>58</xdr:row>
      <xdr:rowOff>54040</xdr:rowOff>
    </xdr:to>
    <xdr:sp macro="" textlink="">
      <xdr:nvSpPr>
        <xdr:cNvPr id="145" name="楕円 144"/>
        <xdr:cNvSpPr/>
      </xdr:nvSpPr>
      <xdr:spPr>
        <a:xfrm>
          <a:off x="1968500" y="98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45167</xdr:rowOff>
    </xdr:from>
    <xdr:ext cx="599010" cy="259045"/>
    <xdr:sp macro="" textlink="">
      <xdr:nvSpPr>
        <xdr:cNvPr id="146" name="テキスト ボックス 145"/>
        <xdr:cNvSpPr txBox="1"/>
      </xdr:nvSpPr>
      <xdr:spPr>
        <a:xfrm>
          <a:off x="1719795" y="998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122524</xdr:rowOff>
    </xdr:from>
    <xdr:to>
      <xdr:col>6</xdr:col>
      <xdr:colOff>38100</xdr:colOff>
      <xdr:row>58</xdr:row>
      <xdr:rowOff>52674</xdr:rowOff>
    </xdr:to>
    <xdr:sp macro="" textlink="">
      <xdr:nvSpPr>
        <xdr:cNvPr id="147" name="楕円 146"/>
        <xdr:cNvSpPr/>
      </xdr:nvSpPr>
      <xdr:spPr>
        <a:xfrm>
          <a:off x="1079500" y="98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43801</xdr:rowOff>
    </xdr:from>
    <xdr:ext cx="599010" cy="259045"/>
    <xdr:sp macro="" textlink="">
      <xdr:nvSpPr>
        <xdr:cNvPr id="148" name="テキスト ボックス 147"/>
        <xdr:cNvSpPr txBox="1"/>
      </xdr:nvSpPr>
      <xdr:spPr>
        <a:xfrm>
          <a:off x="830795" y="998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98172</xdr:rowOff>
    </xdr:from>
    <xdr:to>
      <xdr:col>24</xdr:col>
      <xdr:colOff>63500</xdr:colOff>
      <xdr:row>76</xdr:row>
      <xdr:rowOff>20503</xdr:rowOff>
    </xdr:to>
    <xdr:cxnSp macro="">
      <xdr:nvCxnSpPr>
        <xdr:cNvPr id="176" name="直線コネクタ 175"/>
        <xdr:cNvCxnSpPr/>
      </xdr:nvCxnSpPr>
      <xdr:spPr>
        <a:xfrm>
          <a:off x="3797300" y="12956922"/>
          <a:ext cx="838200" cy="9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63293</xdr:rowOff>
    </xdr:from>
    <xdr:to>
      <xdr:col>19</xdr:col>
      <xdr:colOff>177800</xdr:colOff>
      <xdr:row>75</xdr:row>
      <xdr:rowOff>98172</xdr:rowOff>
    </xdr:to>
    <xdr:cxnSp macro="">
      <xdr:nvCxnSpPr>
        <xdr:cNvPr id="179" name="直線コネクタ 178"/>
        <xdr:cNvCxnSpPr/>
      </xdr:nvCxnSpPr>
      <xdr:spPr>
        <a:xfrm>
          <a:off x="2908300" y="12922043"/>
          <a:ext cx="889000" cy="3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63293</xdr:rowOff>
    </xdr:from>
    <xdr:to>
      <xdr:col>15</xdr:col>
      <xdr:colOff>50800</xdr:colOff>
      <xdr:row>76</xdr:row>
      <xdr:rowOff>1273</xdr:rowOff>
    </xdr:to>
    <xdr:cxnSp macro="">
      <xdr:nvCxnSpPr>
        <xdr:cNvPr id="182" name="直線コネクタ 181"/>
        <xdr:cNvCxnSpPr/>
      </xdr:nvCxnSpPr>
      <xdr:spPr>
        <a:xfrm flipV="1">
          <a:off x="2019300" y="12922043"/>
          <a:ext cx="889000" cy="10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107628</xdr:rowOff>
    </xdr:from>
    <xdr:ext cx="599010" cy="259045"/>
    <xdr:sp macro="" textlink="">
      <xdr:nvSpPr>
        <xdr:cNvPr id="184" name="テキスト ボックス 183"/>
        <xdr:cNvSpPr txBox="1"/>
      </xdr:nvSpPr>
      <xdr:spPr>
        <a:xfrm>
          <a:off x="2608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1273</xdr:rowOff>
    </xdr:from>
    <xdr:to>
      <xdr:col>10</xdr:col>
      <xdr:colOff>114300</xdr:colOff>
      <xdr:row>76</xdr:row>
      <xdr:rowOff>153781</xdr:rowOff>
    </xdr:to>
    <xdr:cxnSp macro="">
      <xdr:nvCxnSpPr>
        <xdr:cNvPr id="185" name="直線コネクタ 184"/>
        <xdr:cNvCxnSpPr/>
      </xdr:nvCxnSpPr>
      <xdr:spPr>
        <a:xfrm flipV="1">
          <a:off x="1130300" y="13031473"/>
          <a:ext cx="889000" cy="15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141153</xdr:rowOff>
    </xdr:from>
    <xdr:to>
      <xdr:col>24</xdr:col>
      <xdr:colOff>114300</xdr:colOff>
      <xdr:row>76</xdr:row>
      <xdr:rowOff>71304</xdr:rowOff>
    </xdr:to>
    <xdr:sp macro="" textlink="">
      <xdr:nvSpPr>
        <xdr:cNvPr id="195" name="楕円 194"/>
        <xdr:cNvSpPr/>
      </xdr:nvSpPr>
      <xdr:spPr>
        <a:xfrm>
          <a:off x="4584700" y="129999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164030</xdr:rowOff>
    </xdr:from>
    <xdr:ext cx="599010" cy="259045"/>
    <xdr:sp macro="" textlink="">
      <xdr:nvSpPr>
        <xdr:cNvPr id="196" name="民生費該当値テキスト"/>
        <xdr:cNvSpPr txBox="1"/>
      </xdr:nvSpPr>
      <xdr:spPr>
        <a:xfrm>
          <a:off x="4686300" y="1285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47372</xdr:rowOff>
    </xdr:from>
    <xdr:to>
      <xdr:col>20</xdr:col>
      <xdr:colOff>38100</xdr:colOff>
      <xdr:row>75</xdr:row>
      <xdr:rowOff>148972</xdr:rowOff>
    </xdr:to>
    <xdr:sp macro="" textlink="">
      <xdr:nvSpPr>
        <xdr:cNvPr id="197" name="楕円 196"/>
        <xdr:cNvSpPr/>
      </xdr:nvSpPr>
      <xdr:spPr>
        <a:xfrm>
          <a:off x="3746500" y="1290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165499</xdr:rowOff>
    </xdr:from>
    <xdr:ext cx="599010" cy="259045"/>
    <xdr:sp macro="" textlink="">
      <xdr:nvSpPr>
        <xdr:cNvPr id="198" name="テキスト ボックス 197"/>
        <xdr:cNvSpPr txBox="1"/>
      </xdr:nvSpPr>
      <xdr:spPr>
        <a:xfrm>
          <a:off x="3497795" y="1268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12493</xdr:rowOff>
    </xdr:from>
    <xdr:to>
      <xdr:col>15</xdr:col>
      <xdr:colOff>101600</xdr:colOff>
      <xdr:row>75</xdr:row>
      <xdr:rowOff>114093</xdr:rowOff>
    </xdr:to>
    <xdr:sp macro="" textlink="">
      <xdr:nvSpPr>
        <xdr:cNvPr id="199" name="楕円 198"/>
        <xdr:cNvSpPr/>
      </xdr:nvSpPr>
      <xdr:spPr>
        <a:xfrm>
          <a:off x="2857500" y="128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130620</xdr:rowOff>
    </xdr:from>
    <xdr:ext cx="599010" cy="259045"/>
    <xdr:sp macro="" textlink="">
      <xdr:nvSpPr>
        <xdr:cNvPr id="200" name="テキスト ボックス 199"/>
        <xdr:cNvSpPr txBox="1"/>
      </xdr:nvSpPr>
      <xdr:spPr>
        <a:xfrm>
          <a:off x="2608795" y="1264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121924</xdr:rowOff>
    </xdr:from>
    <xdr:to>
      <xdr:col>10</xdr:col>
      <xdr:colOff>165100</xdr:colOff>
      <xdr:row>76</xdr:row>
      <xdr:rowOff>52074</xdr:rowOff>
    </xdr:to>
    <xdr:sp macro="" textlink="">
      <xdr:nvSpPr>
        <xdr:cNvPr id="201" name="楕円 200"/>
        <xdr:cNvSpPr/>
      </xdr:nvSpPr>
      <xdr:spPr>
        <a:xfrm>
          <a:off x="1968500" y="12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68601</xdr:rowOff>
    </xdr:from>
    <xdr:ext cx="599010" cy="259045"/>
    <xdr:sp macro="" textlink="">
      <xdr:nvSpPr>
        <xdr:cNvPr id="202" name="テキスト ボックス 201"/>
        <xdr:cNvSpPr txBox="1"/>
      </xdr:nvSpPr>
      <xdr:spPr>
        <a:xfrm>
          <a:off x="1719795" y="1275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102981</xdr:rowOff>
    </xdr:from>
    <xdr:to>
      <xdr:col>6</xdr:col>
      <xdr:colOff>38100</xdr:colOff>
      <xdr:row>77</xdr:row>
      <xdr:rowOff>33131</xdr:rowOff>
    </xdr:to>
    <xdr:sp macro="" textlink="">
      <xdr:nvSpPr>
        <xdr:cNvPr id="203" name="楕円 202"/>
        <xdr:cNvSpPr/>
      </xdr:nvSpPr>
      <xdr:spPr>
        <a:xfrm>
          <a:off x="1079500" y="1313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24258</xdr:rowOff>
    </xdr:from>
    <xdr:ext cx="599010" cy="259045"/>
    <xdr:sp macro="" textlink="">
      <xdr:nvSpPr>
        <xdr:cNvPr id="204" name="テキスト ボックス 203"/>
        <xdr:cNvSpPr txBox="1"/>
      </xdr:nvSpPr>
      <xdr:spPr>
        <a:xfrm>
          <a:off x="830795" y="1322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33108</xdr:rowOff>
    </xdr:from>
    <xdr:to>
      <xdr:col>24</xdr:col>
      <xdr:colOff>63500</xdr:colOff>
      <xdr:row>96</xdr:row>
      <xdr:rowOff>83720</xdr:rowOff>
    </xdr:to>
    <xdr:cxnSp macro="">
      <xdr:nvCxnSpPr>
        <xdr:cNvPr id="231" name="直線コネクタ 230"/>
        <xdr:cNvCxnSpPr/>
      </xdr:nvCxnSpPr>
      <xdr:spPr>
        <a:xfrm flipV="1">
          <a:off x="3797300" y="16492308"/>
          <a:ext cx="838200" cy="5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8183</xdr:rowOff>
    </xdr:from>
    <xdr:ext cx="534377" cy="259045"/>
    <xdr:sp macro="" textlink="">
      <xdr:nvSpPr>
        <xdr:cNvPr id="232" name="衛生費平均値テキスト"/>
        <xdr:cNvSpPr txBox="1"/>
      </xdr:nvSpPr>
      <xdr:spPr>
        <a:xfrm>
          <a:off x="4686300" y="164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91675</xdr:rowOff>
    </xdr:from>
    <xdr:to>
      <xdr:col>19</xdr:col>
      <xdr:colOff>177800</xdr:colOff>
      <xdr:row>96</xdr:row>
      <xdr:rowOff>83720</xdr:rowOff>
    </xdr:to>
    <xdr:cxnSp macro="">
      <xdr:nvCxnSpPr>
        <xdr:cNvPr id="234" name="直線コネクタ 233"/>
        <xdr:cNvCxnSpPr/>
      </xdr:nvCxnSpPr>
      <xdr:spPr>
        <a:xfrm>
          <a:off x="2908300" y="16207975"/>
          <a:ext cx="889000" cy="33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145370</xdr:rowOff>
    </xdr:from>
    <xdr:ext cx="534377" cy="259045"/>
    <xdr:sp macro="" textlink="">
      <xdr:nvSpPr>
        <xdr:cNvPr id="236" name="テキスト ボックス 235"/>
        <xdr:cNvSpPr txBox="1"/>
      </xdr:nvSpPr>
      <xdr:spPr>
        <a:xfrm>
          <a:off x="3530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91675</xdr:rowOff>
    </xdr:from>
    <xdr:to>
      <xdr:col>15</xdr:col>
      <xdr:colOff>50800</xdr:colOff>
      <xdr:row>95</xdr:row>
      <xdr:rowOff>14852</xdr:rowOff>
    </xdr:to>
    <xdr:cxnSp macro="">
      <xdr:nvCxnSpPr>
        <xdr:cNvPr id="237" name="直線コネクタ 236"/>
        <xdr:cNvCxnSpPr/>
      </xdr:nvCxnSpPr>
      <xdr:spPr>
        <a:xfrm flipV="1">
          <a:off x="2019300" y="16207975"/>
          <a:ext cx="889000" cy="9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131083</xdr:rowOff>
    </xdr:from>
    <xdr:ext cx="534377" cy="259045"/>
    <xdr:sp macro="" textlink="">
      <xdr:nvSpPr>
        <xdr:cNvPr id="239" name="テキスト ボックス 238"/>
        <xdr:cNvSpPr txBox="1"/>
      </xdr:nvSpPr>
      <xdr:spPr>
        <a:xfrm>
          <a:off x="2641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11450</xdr:rowOff>
    </xdr:from>
    <xdr:to>
      <xdr:col>10</xdr:col>
      <xdr:colOff>114300</xdr:colOff>
      <xdr:row>95</xdr:row>
      <xdr:rowOff>14852</xdr:rowOff>
    </xdr:to>
    <xdr:cxnSp macro="">
      <xdr:nvCxnSpPr>
        <xdr:cNvPr id="240" name="直線コネクタ 239"/>
        <xdr:cNvCxnSpPr/>
      </xdr:nvCxnSpPr>
      <xdr:spPr>
        <a:xfrm>
          <a:off x="1130300" y="15784850"/>
          <a:ext cx="889000" cy="51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152064</xdr:rowOff>
    </xdr:from>
    <xdr:ext cx="534377" cy="259045"/>
    <xdr:sp macro="" textlink="">
      <xdr:nvSpPr>
        <xdr:cNvPr id="242" name="テキスト ボックス 241"/>
        <xdr:cNvSpPr txBox="1"/>
      </xdr:nvSpPr>
      <xdr:spPr>
        <a:xfrm>
          <a:off x="1752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166608</xdr:rowOff>
    </xdr:from>
    <xdr:ext cx="534377" cy="259045"/>
    <xdr:sp macro="" textlink="">
      <xdr:nvSpPr>
        <xdr:cNvPr id="244" name="テキスト ボックス 243"/>
        <xdr:cNvSpPr txBox="1"/>
      </xdr:nvSpPr>
      <xdr:spPr>
        <a:xfrm>
          <a:off x="863111" y="166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153758</xdr:rowOff>
    </xdr:from>
    <xdr:to>
      <xdr:col>24</xdr:col>
      <xdr:colOff>114300</xdr:colOff>
      <xdr:row>96</xdr:row>
      <xdr:rowOff>83908</xdr:rowOff>
    </xdr:to>
    <xdr:sp macro="" textlink="">
      <xdr:nvSpPr>
        <xdr:cNvPr id="250" name="楕円 249"/>
        <xdr:cNvSpPr/>
      </xdr:nvSpPr>
      <xdr:spPr>
        <a:xfrm>
          <a:off x="4584700" y="164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5185</xdr:rowOff>
    </xdr:from>
    <xdr:ext cx="534377" cy="259045"/>
    <xdr:sp macro="" textlink="">
      <xdr:nvSpPr>
        <xdr:cNvPr id="251" name="衛生費該当値テキスト"/>
        <xdr:cNvSpPr txBox="1"/>
      </xdr:nvSpPr>
      <xdr:spPr>
        <a:xfrm>
          <a:off x="4686300" y="1629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32920</xdr:rowOff>
    </xdr:from>
    <xdr:to>
      <xdr:col>20</xdr:col>
      <xdr:colOff>38100</xdr:colOff>
      <xdr:row>96</xdr:row>
      <xdr:rowOff>134520</xdr:rowOff>
    </xdr:to>
    <xdr:sp macro="" textlink="">
      <xdr:nvSpPr>
        <xdr:cNvPr id="252" name="楕円 251"/>
        <xdr:cNvSpPr/>
      </xdr:nvSpPr>
      <xdr:spPr>
        <a:xfrm>
          <a:off x="3746500" y="1649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151047</xdr:rowOff>
    </xdr:from>
    <xdr:ext cx="534377" cy="259045"/>
    <xdr:sp macro="" textlink="">
      <xdr:nvSpPr>
        <xdr:cNvPr id="253" name="テキスト ボックス 252"/>
        <xdr:cNvSpPr txBox="1"/>
      </xdr:nvSpPr>
      <xdr:spPr>
        <a:xfrm>
          <a:off x="3530111" y="1626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40875</xdr:rowOff>
    </xdr:from>
    <xdr:to>
      <xdr:col>15</xdr:col>
      <xdr:colOff>101600</xdr:colOff>
      <xdr:row>94</xdr:row>
      <xdr:rowOff>142475</xdr:rowOff>
    </xdr:to>
    <xdr:sp macro="" textlink="">
      <xdr:nvSpPr>
        <xdr:cNvPr id="254" name="楕円 253"/>
        <xdr:cNvSpPr/>
      </xdr:nvSpPr>
      <xdr:spPr>
        <a:xfrm>
          <a:off x="2857500" y="1615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159002</xdr:rowOff>
    </xdr:from>
    <xdr:ext cx="599010" cy="259045"/>
    <xdr:sp macro="" textlink="">
      <xdr:nvSpPr>
        <xdr:cNvPr id="255" name="テキスト ボックス 254"/>
        <xdr:cNvSpPr txBox="1"/>
      </xdr:nvSpPr>
      <xdr:spPr>
        <a:xfrm>
          <a:off x="2608795" y="1593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135502</xdr:rowOff>
    </xdr:from>
    <xdr:to>
      <xdr:col>10</xdr:col>
      <xdr:colOff>165100</xdr:colOff>
      <xdr:row>95</xdr:row>
      <xdr:rowOff>65652</xdr:rowOff>
    </xdr:to>
    <xdr:sp macro="" textlink="">
      <xdr:nvSpPr>
        <xdr:cNvPr id="256" name="楕円 255"/>
        <xdr:cNvSpPr/>
      </xdr:nvSpPr>
      <xdr:spPr>
        <a:xfrm>
          <a:off x="1968500" y="1625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82179</xdr:rowOff>
    </xdr:from>
    <xdr:ext cx="599010" cy="259045"/>
    <xdr:sp macro="" textlink="">
      <xdr:nvSpPr>
        <xdr:cNvPr id="257" name="テキスト ボックス 256"/>
        <xdr:cNvSpPr txBox="1"/>
      </xdr:nvSpPr>
      <xdr:spPr>
        <a:xfrm>
          <a:off x="1719795" y="1602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132100</xdr:rowOff>
    </xdr:from>
    <xdr:to>
      <xdr:col>6</xdr:col>
      <xdr:colOff>38100</xdr:colOff>
      <xdr:row>92</xdr:row>
      <xdr:rowOff>62250</xdr:rowOff>
    </xdr:to>
    <xdr:sp macro="" textlink="">
      <xdr:nvSpPr>
        <xdr:cNvPr id="258" name="楕円 257"/>
        <xdr:cNvSpPr/>
      </xdr:nvSpPr>
      <xdr:spPr>
        <a:xfrm>
          <a:off x="1079500" y="1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78777</xdr:rowOff>
    </xdr:from>
    <xdr:ext cx="599010" cy="259045"/>
    <xdr:sp macro="" textlink="">
      <xdr:nvSpPr>
        <xdr:cNvPr id="259" name="テキスト ボックス 258"/>
        <xdr:cNvSpPr txBox="1"/>
      </xdr:nvSpPr>
      <xdr:spPr>
        <a:xfrm>
          <a:off x="830795" y="1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86290</xdr:rowOff>
    </xdr:from>
    <xdr:to>
      <xdr:col>55</xdr:col>
      <xdr:colOff>0</xdr:colOff>
      <xdr:row>57</xdr:row>
      <xdr:rowOff>98321</xdr:rowOff>
    </xdr:to>
    <xdr:cxnSp macro="">
      <xdr:nvCxnSpPr>
        <xdr:cNvPr id="345" name="直線コネクタ 344"/>
        <xdr:cNvCxnSpPr/>
      </xdr:nvCxnSpPr>
      <xdr:spPr>
        <a:xfrm flipV="1">
          <a:off x="9639300" y="9858940"/>
          <a:ext cx="838200" cy="1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70352</xdr:rowOff>
    </xdr:from>
    <xdr:to>
      <xdr:col>50</xdr:col>
      <xdr:colOff>114300</xdr:colOff>
      <xdr:row>57</xdr:row>
      <xdr:rowOff>98321</xdr:rowOff>
    </xdr:to>
    <xdr:cxnSp macro="">
      <xdr:nvCxnSpPr>
        <xdr:cNvPr id="348" name="直線コネクタ 347"/>
        <xdr:cNvCxnSpPr/>
      </xdr:nvCxnSpPr>
      <xdr:spPr>
        <a:xfrm>
          <a:off x="8750300" y="9843002"/>
          <a:ext cx="889000" cy="2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7400</xdr:rowOff>
    </xdr:from>
    <xdr:to>
      <xdr:col>45</xdr:col>
      <xdr:colOff>177800</xdr:colOff>
      <xdr:row>57</xdr:row>
      <xdr:rowOff>70352</xdr:rowOff>
    </xdr:to>
    <xdr:cxnSp macro="">
      <xdr:nvCxnSpPr>
        <xdr:cNvPr id="351" name="直線コネクタ 350"/>
        <xdr:cNvCxnSpPr/>
      </xdr:nvCxnSpPr>
      <xdr:spPr>
        <a:xfrm>
          <a:off x="7861300" y="9608600"/>
          <a:ext cx="889000" cy="23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7400</xdr:rowOff>
    </xdr:from>
    <xdr:to>
      <xdr:col>41</xdr:col>
      <xdr:colOff>50800</xdr:colOff>
      <xdr:row>57</xdr:row>
      <xdr:rowOff>123821</xdr:rowOff>
    </xdr:to>
    <xdr:cxnSp macro="">
      <xdr:nvCxnSpPr>
        <xdr:cNvPr id="354" name="直線コネクタ 353"/>
        <xdr:cNvCxnSpPr/>
      </xdr:nvCxnSpPr>
      <xdr:spPr>
        <a:xfrm flipV="1">
          <a:off x="6972300" y="9608600"/>
          <a:ext cx="889000" cy="28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128420</xdr:rowOff>
    </xdr:from>
    <xdr:ext cx="534377" cy="259045"/>
    <xdr:sp macro="" textlink="">
      <xdr:nvSpPr>
        <xdr:cNvPr id="356" name="テキスト ボックス 355"/>
        <xdr:cNvSpPr txBox="1"/>
      </xdr:nvSpPr>
      <xdr:spPr>
        <a:xfrm>
          <a:off x="7594111" y="99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35490</xdr:rowOff>
    </xdr:from>
    <xdr:to>
      <xdr:col>55</xdr:col>
      <xdr:colOff>50800</xdr:colOff>
      <xdr:row>57</xdr:row>
      <xdr:rowOff>137090</xdr:rowOff>
    </xdr:to>
    <xdr:sp macro="" textlink="">
      <xdr:nvSpPr>
        <xdr:cNvPr id="364" name="楕円 363"/>
        <xdr:cNvSpPr/>
      </xdr:nvSpPr>
      <xdr:spPr>
        <a:xfrm>
          <a:off x="10426700" y="98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13917</xdr:rowOff>
    </xdr:from>
    <xdr:ext cx="534377" cy="259045"/>
    <xdr:sp macro="" textlink="">
      <xdr:nvSpPr>
        <xdr:cNvPr id="365" name="農林水産業費該当値テキスト"/>
        <xdr:cNvSpPr txBox="1"/>
      </xdr:nvSpPr>
      <xdr:spPr>
        <a:xfrm>
          <a:off x="10528300" y="978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47521</xdr:rowOff>
    </xdr:from>
    <xdr:to>
      <xdr:col>50</xdr:col>
      <xdr:colOff>165100</xdr:colOff>
      <xdr:row>57</xdr:row>
      <xdr:rowOff>149121</xdr:rowOff>
    </xdr:to>
    <xdr:sp macro="" textlink="">
      <xdr:nvSpPr>
        <xdr:cNvPr id="366" name="楕円 365"/>
        <xdr:cNvSpPr/>
      </xdr:nvSpPr>
      <xdr:spPr>
        <a:xfrm>
          <a:off x="9588500" y="982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140248</xdr:rowOff>
    </xdr:from>
    <xdr:ext cx="534377" cy="259045"/>
    <xdr:sp macro="" textlink="">
      <xdr:nvSpPr>
        <xdr:cNvPr id="367" name="テキスト ボックス 366"/>
        <xdr:cNvSpPr txBox="1"/>
      </xdr:nvSpPr>
      <xdr:spPr>
        <a:xfrm>
          <a:off x="9372111" y="991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19552</xdr:rowOff>
    </xdr:from>
    <xdr:to>
      <xdr:col>46</xdr:col>
      <xdr:colOff>38100</xdr:colOff>
      <xdr:row>57</xdr:row>
      <xdr:rowOff>121152</xdr:rowOff>
    </xdr:to>
    <xdr:sp macro="" textlink="">
      <xdr:nvSpPr>
        <xdr:cNvPr id="368" name="楕円 367"/>
        <xdr:cNvSpPr/>
      </xdr:nvSpPr>
      <xdr:spPr>
        <a:xfrm>
          <a:off x="8699500" y="979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112279</xdr:rowOff>
    </xdr:from>
    <xdr:ext cx="599010" cy="259045"/>
    <xdr:sp macro="" textlink="">
      <xdr:nvSpPr>
        <xdr:cNvPr id="369" name="テキスト ボックス 368"/>
        <xdr:cNvSpPr txBox="1"/>
      </xdr:nvSpPr>
      <xdr:spPr>
        <a:xfrm>
          <a:off x="8450795" y="988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128050</xdr:rowOff>
    </xdr:from>
    <xdr:to>
      <xdr:col>41</xdr:col>
      <xdr:colOff>101600</xdr:colOff>
      <xdr:row>56</xdr:row>
      <xdr:rowOff>58200</xdr:rowOff>
    </xdr:to>
    <xdr:sp macro="" textlink="">
      <xdr:nvSpPr>
        <xdr:cNvPr id="370" name="楕円 369"/>
        <xdr:cNvSpPr/>
      </xdr:nvSpPr>
      <xdr:spPr>
        <a:xfrm>
          <a:off x="7810500" y="95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74727</xdr:rowOff>
    </xdr:from>
    <xdr:ext cx="599010" cy="259045"/>
    <xdr:sp macro="" textlink="">
      <xdr:nvSpPr>
        <xdr:cNvPr id="371" name="テキスト ボックス 370"/>
        <xdr:cNvSpPr txBox="1"/>
      </xdr:nvSpPr>
      <xdr:spPr>
        <a:xfrm>
          <a:off x="7561795" y="933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73021</xdr:rowOff>
    </xdr:from>
    <xdr:to>
      <xdr:col>36</xdr:col>
      <xdr:colOff>165100</xdr:colOff>
      <xdr:row>58</xdr:row>
      <xdr:rowOff>3171</xdr:rowOff>
    </xdr:to>
    <xdr:sp macro="" textlink="">
      <xdr:nvSpPr>
        <xdr:cNvPr id="372" name="楕円 371"/>
        <xdr:cNvSpPr/>
      </xdr:nvSpPr>
      <xdr:spPr>
        <a:xfrm>
          <a:off x="6921500" y="984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165748</xdr:rowOff>
    </xdr:from>
    <xdr:ext cx="534377" cy="259045"/>
    <xdr:sp macro="" textlink="">
      <xdr:nvSpPr>
        <xdr:cNvPr id="373" name="テキスト ボックス 372"/>
        <xdr:cNvSpPr txBox="1"/>
      </xdr:nvSpPr>
      <xdr:spPr>
        <a:xfrm>
          <a:off x="6705111" y="993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95486</xdr:rowOff>
    </xdr:from>
    <xdr:to>
      <xdr:col>55</xdr:col>
      <xdr:colOff>0</xdr:colOff>
      <xdr:row>76</xdr:row>
      <xdr:rowOff>128270</xdr:rowOff>
    </xdr:to>
    <xdr:cxnSp macro="">
      <xdr:nvCxnSpPr>
        <xdr:cNvPr id="402" name="直線コネクタ 401"/>
        <xdr:cNvCxnSpPr/>
      </xdr:nvCxnSpPr>
      <xdr:spPr>
        <a:xfrm flipV="1">
          <a:off x="9639300" y="13125686"/>
          <a:ext cx="838200" cy="3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33916</xdr:rowOff>
    </xdr:from>
    <xdr:to>
      <xdr:col>50</xdr:col>
      <xdr:colOff>114300</xdr:colOff>
      <xdr:row>76</xdr:row>
      <xdr:rowOff>128270</xdr:rowOff>
    </xdr:to>
    <xdr:cxnSp macro="">
      <xdr:nvCxnSpPr>
        <xdr:cNvPr id="405" name="直線コネクタ 404"/>
        <xdr:cNvCxnSpPr/>
      </xdr:nvCxnSpPr>
      <xdr:spPr>
        <a:xfrm>
          <a:off x="8750300" y="13064116"/>
          <a:ext cx="889000" cy="9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33916</xdr:rowOff>
    </xdr:from>
    <xdr:to>
      <xdr:col>45</xdr:col>
      <xdr:colOff>177800</xdr:colOff>
      <xdr:row>76</xdr:row>
      <xdr:rowOff>105657</xdr:rowOff>
    </xdr:to>
    <xdr:cxnSp macro="">
      <xdr:nvCxnSpPr>
        <xdr:cNvPr id="408" name="直線コネクタ 407"/>
        <xdr:cNvCxnSpPr/>
      </xdr:nvCxnSpPr>
      <xdr:spPr>
        <a:xfrm flipV="1">
          <a:off x="7861300" y="13064116"/>
          <a:ext cx="889000" cy="7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73216</xdr:rowOff>
    </xdr:from>
    <xdr:to>
      <xdr:col>41</xdr:col>
      <xdr:colOff>50800</xdr:colOff>
      <xdr:row>76</xdr:row>
      <xdr:rowOff>105657</xdr:rowOff>
    </xdr:to>
    <xdr:cxnSp macro="">
      <xdr:nvCxnSpPr>
        <xdr:cNvPr id="411" name="直線コネクタ 410"/>
        <xdr:cNvCxnSpPr/>
      </xdr:nvCxnSpPr>
      <xdr:spPr>
        <a:xfrm>
          <a:off x="6972300" y="13103416"/>
          <a:ext cx="889000" cy="3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44686</xdr:rowOff>
    </xdr:from>
    <xdr:to>
      <xdr:col>55</xdr:col>
      <xdr:colOff>50800</xdr:colOff>
      <xdr:row>76</xdr:row>
      <xdr:rowOff>146286</xdr:rowOff>
    </xdr:to>
    <xdr:sp macro="" textlink="">
      <xdr:nvSpPr>
        <xdr:cNvPr id="421" name="楕円 420"/>
        <xdr:cNvSpPr/>
      </xdr:nvSpPr>
      <xdr:spPr>
        <a:xfrm>
          <a:off x="10426700" y="1307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23113</xdr:rowOff>
    </xdr:from>
    <xdr:ext cx="534377" cy="259045"/>
    <xdr:sp macro="" textlink="">
      <xdr:nvSpPr>
        <xdr:cNvPr id="422" name="商工費該当値テキスト"/>
        <xdr:cNvSpPr txBox="1"/>
      </xdr:nvSpPr>
      <xdr:spPr>
        <a:xfrm>
          <a:off x="10528300" y="1305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77470</xdr:rowOff>
    </xdr:from>
    <xdr:to>
      <xdr:col>50</xdr:col>
      <xdr:colOff>165100</xdr:colOff>
      <xdr:row>77</xdr:row>
      <xdr:rowOff>7620</xdr:rowOff>
    </xdr:to>
    <xdr:sp macro="" textlink="">
      <xdr:nvSpPr>
        <xdr:cNvPr id="423" name="楕円 422"/>
        <xdr:cNvSpPr/>
      </xdr:nvSpPr>
      <xdr:spPr>
        <a:xfrm>
          <a:off x="9588500" y="131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170197</xdr:rowOff>
    </xdr:from>
    <xdr:ext cx="534377" cy="259045"/>
    <xdr:sp macro="" textlink="">
      <xdr:nvSpPr>
        <xdr:cNvPr id="424" name="テキスト ボックス 423"/>
        <xdr:cNvSpPr txBox="1"/>
      </xdr:nvSpPr>
      <xdr:spPr>
        <a:xfrm>
          <a:off x="9372111" y="1320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154566</xdr:rowOff>
    </xdr:from>
    <xdr:to>
      <xdr:col>46</xdr:col>
      <xdr:colOff>38100</xdr:colOff>
      <xdr:row>76</xdr:row>
      <xdr:rowOff>84716</xdr:rowOff>
    </xdr:to>
    <xdr:sp macro="" textlink="">
      <xdr:nvSpPr>
        <xdr:cNvPr id="425" name="楕円 424"/>
        <xdr:cNvSpPr/>
      </xdr:nvSpPr>
      <xdr:spPr>
        <a:xfrm>
          <a:off x="8699500" y="1301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75843</xdr:rowOff>
    </xdr:from>
    <xdr:ext cx="534377" cy="259045"/>
    <xdr:sp macro="" textlink="">
      <xdr:nvSpPr>
        <xdr:cNvPr id="426" name="テキスト ボックス 425"/>
        <xdr:cNvSpPr txBox="1"/>
      </xdr:nvSpPr>
      <xdr:spPr>
        <a:xfrm>
          <a:off x="8483111" y="1310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54857</xdr:rowOff>
    </xdr:from>
    <xdr:to>
      <xdr:col>41</xdr:col>
      <xdr:colOff>101600</xdr:colOff>
      <xdr:row>76</xdr:row>
      <xdr:rowOff>156457</xdr:rowOff>
    </xdr:to>
    <xdr:sp macro="" textlink="">
      <xdr:nvSpPr>
        <xdr:cNvPr id="427" name="楕円 426"/>
        <xdr:cNvSpPr/>
      </xdr:nvSpPr>
      <xdr:spPr>
        <a:xfrm>
          <a:off x="7810500" y="1308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147584</xdr:rowOff>
    </xdr:from>
    <xdr:ext cx="534377" cy="259045"/>
    <xdr:sp macro="" textlink="">
      <xdr:nvSpPr>
        <xdr:cNvPr id="428" name="テキスト ボックス 427"/>
        <xdr:cNvSpPr txBox="1"/>
      </xdr:nvSpPr>
      <xdr:spPr>
        <a:xfrm>
          <a:off x="7594111" y="131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22416</xdr:rowOff>
    </xdr:from>
    <xdr:to>
      <xdr:col>36</xdr:col>
      <xdr:colOff>165100</xdr:colOff>
      <xdr:row>76</xdr:row>
      <xdr:rowOff>124016</xdr:rowOff>
    </xdr:to>
    <xdr:sp macro="" textlink="">
      <xdr:nvSpPr>
        <xdr:cNvPr id="429" name="楕円 428"/>
        <xdr:cNvSpPr/>
      </xdr:nvSpPr>
      <xdr:spPr>
        <a:xfrm>
          <a:off x="6921500" y="130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115143</xdr:rowOff>
    </xdr:from>
    <xdr:ext cx="534377" cy="259045"/>
    <xdr:sp macro="" textlink="">
      <xdr:nvSpPr>
        <xdr:cNvPr id="430" name="テキスト ボックス 429"/>
        <xdr:cNvSpPr txBox="1"/>
      </xdr:nvSpPr>
      <xdr:spPr>
        <a:xfrm>
          <a:off x="6705111" y="131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62370</xdr:rowOff>
    </xdr:from>
    <xdr:to>
      <xdr:col>55</xdr:col>
      <xdr:colOff>0</xdr:colOff>
      <xdr:row>96</xdr:row>
      <xdr:rowOff>119410</xdr:rowOff>
    </xdr:to>
    <xdr:cxnSp macro="">
      <xdr:nvCxnSpPr>
        <xdr:cNvPr id="457" name="直線コネクタ 456"/>
        <xdr:cNvCxnSpPr/>
      </xdr:nvCxnSpPr>
      <xdr:spPr>
        <a:xfrm>
          <a:off x="9639300" y="16521570"/>
          <a:ext cx="838200" cy="5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62370</xdr:rowOff>
    </xdr:from>
    <xdr:to>
      <xdr:col>50</xdr:col>
      <xdr:colOff>114300</xdr:colOff>
      <xdr:row>96</xdr:row>
      <xdr:rowOff>132243</xdr:rowOff>
    </xdr:to>
    <xdr:cxnSp macro="">
      <xdr:nvCxnSpPr>
        <xdr:cNvPr id="460" name="直線コネクタ 459"/>
        <xdr:cNvCxnSpPr/>
      </xdr:nvCxnSpPr>
      <xdr:spPr>
        <a:xfrm flipV="1">
          <a:off x="8750300" y="16521570"/>
          <a:ext cx="889000" cy="6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132243</xdr:rowOff>
    </xdr:from>
    <xdr:to>
      <xdr:col>45</xdr:col>
      <xdr:colOff>177800</xdr:colOff>
      <xdr:row>96</xdr:row>
      <xdr:rowOff>140289</xdr:rowOff>
    </xdr:to>
    <xdr:cxnSp macro="">
      <xdr:nvCxnSpPr>
        <xdr:cNvPr id="463" name="直線コネクタ 462"/>
        <xdr:cNvCxnSpPr/>
      </xdr:nvCxnSpPr>
      <xdr:spPr>
        <a:xfrm flipV="1">
          <a:off x="7861300" y="16591443"/>
          <a:ext cx="8890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140289</xdr:rowOff>
    </xdr:from>
    <xdr:to>
      <xdr:col>41</xdr:col>
      <xdr:colOff>50800</xdr:colOff>
      <xdr:row>96</xdr:row>
      <xdr:rowOff>142142</xdr:rowOff>
    </xdr:to>
    <xdr:cxnSp macro="">
      <xdr:nvCxnSpPr>
        <xdr:cNvPr id="466" name="直線コネクタ 465"/>
        <xdr:cNvCxnSpPr/>
      </xdr:nvCxnSpPr>
      <xdr:spPr>
        <a:xfrm flipV="1">
          <a:off x="6972300" y="16599489"/>
          <a:ext cx="8890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68610</xdr:rowOff>
    </xdr:from>
    <xdr:to>
      <xdr:col>55</xdr:col>
      <xdr:colOff>50800</xdr:colOff>
      <xdr:row>96</xdr:row>
      <xdr:rowOff>170210</xdr:rowOff>
    </xdr:to>
    <xdr:sp macro="" textlink="">
      <xdr:nvSpPr>
        <xdr:cNvPr id="476" name="楕円 475"/>
        <xdr:cNvSpPr/>
      </xdr:nvSpPr>
      <xdr:spPr>
        <a:xfrm>
          <a:off x="10426700" y="1652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47037</xdr:rowOff>
    </xdr:from>
    <xdr:ext cx="534377" cy="259045"/>
    <xdr:sp macro="" textlink="">
      <xdr:nvSpPr>
        <xdr:cNvPr id="477" name="土木費該当値テキスト"/>
        <xdr:cNvSpPr txBox="1"/>
      </xdr:nvSpPr>
      <xdr:spPr>
        <a:xfrm>
          <a:off x="10528300" y="1650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11570</xdr:rowOff>
    </xdr:from>
    <xdr:to>
      <xdr:col>50</xdr:col>
      <xdr:colOff>165100</xdr:colOff>
      <xdr:row>96</xdr:row>
      <xdr:rowOff>113170</xdr:rowOff>
    </xdr:to>
    <xdr:sp macro="" textlink="">
      <xdr:nvSpPr>
        <xdr:cNvPr id="478" name="楕円 477"/>
        <xdr:cNvSpPr/>
      </xdr:nvSpPr>
      <xdr:spPr>
        <a:xfrm>
          <a:off x="9588500" y="164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104297</xdr:rowOff>
    </xdr:from>
    <xdr:ext cx="534377" cy="259045"/>
    <xdr:sp macro="" textlink="">
      <xdr:nvSpPr>
        <xdr:cNvPr id="479" name="テキスト ボックス 478"/>
        <xdr:cNvSpPr txBox="1"/>
      </xdr:nvSpPr>
      <xdr:spPr>
        <a:xfrm>
          <a:off x="9372111" y="1656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81443</xdr:rowOff>
    </xdr:from>
    <xdr:to>
      <xdr:col>46</xdr:col>
      <xdr:colOff>38100</xdr:colOff>
      <xdr:row>97</xdr:row>
      <xdr:rowOff>11593</xdr:rowOff>
    </xdr:to>
    <xdr:sp macro="" textlink="">
      <xdr:nvSpPr>
        <xdr:cNvPr id="480" name="楕円 479"/>
        <xdr:cNvSpPr/>
      </xdr:nvSpPr>
      <xdr:spPr>
        <a:xfrm>
          <a:off x="8699500" y="1654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2720</xdr:rowOff>
    </xdr:from>
    <xdr:ext cx="534377" cy="259045"/>
    <xdr:sp macro="" textlink="">
      <xdr:nvSpPr>
        <xdr:cNvPr id="481" name="テキスト ボックス 480"/>
        <xdr:cNvSpPr txBox="1"/>
      </xdr:nvSpPr>
      <xdr:spPr>
        <a:xfrm>
          <a:off x="8483111" y="1663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89489</xdr:rowOff>
    </xdr:from>
    <xdr:to>
      <xdr:col>41</xdr:col>
      <xdr:colOff>101600</xdr:colOff>
      <xdr:row>97</xdr:row>
      <xdr:rowOff>19639</xdr:rowOff>
    </xdr:to>
    <xdr:sp macro="" textlink="">
      <xdr:nvSpPr>
        <xdr:cNvPr id="482" name="楕円 481"/>
        <xdr:cNvSpPr/>
      </xdr:nvSpPr>
      <xdr:spPr>
        <a:xfrm>
          <a:off x="7810500" y="165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10766</xdr:rowOff>
    </xdr:from>
    <xdr:ext cx="534377" cy="259045"/>
    <xdr:sp macro="" textlink="">
      <xdr:nvSpPr>
        <xdr:cNvPr id="483" name="テキスト ボックス 482"/>
        <xdr:cNvSpPr txBox="1"/>
      </xdr:nvSpPr>
      <xdr:spPr>
        <a:xfrm>
          <a:off x="7594111" y="1664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91342</xdr:rowOff>
    </xdr:from>
    <xdr:to>
      <xdr:col>36</xdr:col>
      <xdr:colOff>165100</xdr:colOff>
      <xdr:row>97</xdr:row>
      <xdr:rowOff>21492</xdr:rowOff>
    </xdr:to>
    <xdr:sp macro="" textlink="">
      <xdr:nvSpPr>
        <xdr:cNvPr id="484" name="楕円 483"/>
        <xdr:cNvSpPr/>
      </xdr:nvSpPr>
      <xdr:spPr>
        <a:xfrm>
          <a:off x="6921500" y="1655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12619</xdr:rowOff>
    </xdr:from>
    <xdr:ext cx="534377" cy="259045"/>
    <xdr:sp macro="" textlink="">
      <xdr:nvSpPr>
        <xdr:cNvPr id="485" name="テキスト ボックス 484"/>
        <xdr:cNvSpPr txBox="1"/>
      </xdr:nvSpPr>
      <xdr:spPr>
        <a:xfrm>
          <a:off x="6705111" y="1664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79091</xdr:rowOff>
    </xdr:from>
    <xdr:to>
      <xdr:col>85</xdr:col>
      <xdr:colOff>127000</xdr:colOff>
      <xdr:row>37</xdr:row>
      <xdr:rowOff>92258</xdr:rowOff>
    </xdr:to>
    <xdr:cxnSp macro="">
      <xdr:nvCxnSpPr>
        <xdr:cNvPr id="514" name="直線コネクタ 513"/>
        <xdr:cNvCxnSpPr/>
      </xdr:nvCxnSpPr>
      <xdr:spPr>
        <a:xfrm>
          <a:off x="15481300" y="6422741"/>
          <a:ext cx="8382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79091</xdr:rowOff>
    </xdr:from>
    <xdr:to>
      <xdr:col>81</xdr:col>
      <xdr:colOff>50800</xdr:colOff>
      <xdr:row>37</xdr:row>
      <xdr:rowOff>90650</xdr:rowOff>
    </xdr:to>
    <xdr:cxnSp macro="">
      <xdr:nvCxnSpPr>
        <xdr:cNvPr id="517" name="直線コネクタ 516"/>
        <xdr:cNvCxnSpPr/>
      </xdr:nvCxnSpPr>
      <xdr:spPr>
        <a:xfrm flipV="1">
          <a:off x="14592300" y="6422741"/>
          <a:ext cx="889000" cy="1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80256</xdr:rowOff>
    </xdr:from>
    <xdr:to>
      <xdr:col>76</xdr:col>
      <xdr:colOff>114300</xdr:colOff>
      <xdr:row>37</xdr:row>
      <xdr:rowOff>90650</xdr:rowOff>
    </xdr:to>
    <xdr:cxnSp macro="">
      <xdr:nvCxnSpPr>
        <xdr:cNvPr id="520" name="直線コネクタ 519"/>
        <xdr:cNvCxnSpPr/>
      </xdr:nvCxnSpPr>
      <xdr:spPr>
        <a:xfrm>
          <a:off x="13703300" y="6423906"/>
          <a:ext cx="889000" cy="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80256</xdr:rowOff>
    </xdr:from>
    <xdr:to>
      <xdr:col>71</xdr:col>
      <xdr:colOff>177800</xdr:colOff>
      <xdr:row>37</xdr:row>
      <xdr:rowOff>87373</xdr:rowOff>
    </xdr:to>
    <xdr:cxnSp macro="">
      <xdr:nvCxnSpPr>
        <xdr:cNvPr id="523" name="直線コネクタ 522"/>
        <xdr:cNvCxnSpPr/>
      </xdr:nvCxnSpPr>
      <xdr:spPr>
        <a:xfrm flipV="1">
          <a:off x="12814300" y="6423906"/>
          <a:ext cx="889000" cy="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41458</xdr:rowOff>
    </xdr:from>
    <xdr:to>
      <xdr:col>85</xdr:col>
      <xdr:colOff>177800</xdr:colOff>
      <xdr:row>37</xdr:row>
      <xdr:rowOff>143058</xdr:rowOff>
    </xdr:to>
    <xdr:sp macro="" textlink="">
      <xdr:nvSpPr>
        <xdr:cNvPr id="533" name="楕円 532"/>
        <xdr:cNvSpPr/>
      </xdr:nvSpPr>
      <xdr:spPr>
        <a:xfrm>
          <a:off x="16268700" y="638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19885</xdr:rowOff>
    </xdr:from>
    <xdr:ext cx="534377" cy="259045"/>
    <xdr:sp macro="" textlink="">
      <xdr:nvSpPr>
        <xdr:cNvPr id="534" name="消防費該当値テキスト"/>
        <xdr:cNvSpPr txBox="1"/>
      </xdr:nvSpPr>
      <xdr:spPr>
        <a:xfrm>
          <a:off x="16370300" y="636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28291</xdr:rowOff>
    </xdr:from>
    <xdr:to>
      <xdr:col>81</xdr:col>
      <xdr:colOff>101600</xdr:colOff>
      <xdr:row>37</xdr:row>
      <xdr:rowOff>129891</xdr:rowOff>
    </xdr:to>
    <xdr:sp macro="" textlink="">
      <xdr:nvSpPr>
        <xdr:cNvPr id="535" name="楕円 534"/>
        <xdr:cNvSpPr/>
      </xdr:nvSpPr>
      <xdr:spPr>
        <a:xfrm>
          <a:off x="15430500" y="63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121018</xdr:rowOff>
    </xdr:from>
    <xdr:ext cx="534377" cy="259045"/>
    <xdr:sp macro="" textlink="">
      <xdr:nvSpPr>
        <xdr:cNvPr id="536" name="テキスト ボックス 535"/>
        <xdr:cNvSpPr txBox="1"/>
      </xdr:nvSpPr>
      <xdr:spPr>
        <a:xfrm>
          <a:off x="15214111" y="646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39850</xdr:rowOff>
    </xdr:from>
    <xdr:to>
      <xdr:col>76</xdr:col>
      <xdr:colOff>165100</xdr:colOff>
      <xdr:row>37</xdr:row>
      <xdr:rowOff>141450</xdr:rowOff>
    </xdr:to>
    <xdr:sp macro="" textlink="">
      <xdr:nvSpPr>
        <xdr:cNvPr id="537" name="楕円 536"/>
        <xdr:cNvSpPr/>
      </xdr:nvSpPr>
      <xdr:spPr>
        <a:xfrm>
          <a:off x="14541500" y="638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132577</xdr:rowOff>
    </xdr:from>
    <xdr:ext cx="534377" cy="259045"/>
    <xdr:sp macro="" textlink="">
      <xdr:nvSpPr>
        <xdr:cNvPr id="538" name="テキスト ボックス 537"/>
        <xdr:cNvSpPr txBox="1"/>
      </xdr:nvSpPr>
      <xdr:spPr>
        <a:xfrm>
          <a:off x="14325111" y="647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29456</xdr:rowOff>
    </xdr:from>
    <xdr:to>
      <xdr:col>72</xdr:col>
      <xdr:colOff>38100</xdr:colOff>
      <xdr:row>37</xdr:row>
      <xdr:rowOff>131056</xdr:rowOff>
    </xdr:to>
    <xdr:sp macro="" textlink="">
      <xdr:nvSpPr>
        <xdr:cNvPr id="539" name="楕円 538"/>
        <xdr:cNvSpPr/>
      </xdr:nvSpPr>
      <xdr:spPr>
        <a:xfrm>
          <a:off x="13652500" y="637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122183</xdr:rowOff>
    </xdr:from>
    <xdr:ext cx="534377" cy="259045"/>
    <xdr:sp macro="" textlink="">
      <xdr:nvSpPr>
        <xdr:cNvPr id="540" name="テキスト ボックス 539"/>
        <xdr:cNvSpPr txBox="1"/>
      </xdr:nvSpPr>
      <xdr:spPr>
        <a:xfrm>
          <a:off x="13436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36573</xdr:rowOff>
    </xdr:from>
    <xdr:to>
      <xdr:col>67</xdr:col>
      <xdr:colOff>101600</xdr:colOff>
      <xdr:row>37</xdr:row>
      <xdr:rowOff>138173</xdr:rowOff>
    </xdr:to>
    <xdr:sp macro="" textlink="">
      <xdr:nvSpPr>
        <xdr:cNvPr id="541" name="楕円 540"/>
        <xdr:cNvSpPr/>
      </xdr:nvSpPr>
      <xdr:spPr>
        <a:xfrm>
          <a:off x="12763500" y="638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129301</xdr:rowOff>
    </xdr:from>
    <xdr:ext cx="534377" cy="259045"/>
    <xdr:sp macro="" textlink="">
      <xdr:nvSpPr>
        <xdr:cNvPr id="542" name="テキスト ボックス 541"/>
        <xdr:cNvSpPr txBox="1"/>
      </xdr:nvSpPr>
      <xdr:spPr>
        <a:xfrm>
          <a:off x="12547111" y="647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143068</xdr:rowOff>
    </xdr:from>
    <xdr:to>
      <xdr:col>85</xdr:col>
      <xdr:colOff>127000</xdr:colOff>
      <xdr:row>57</xdr:row>
      <xdr:rowOff>24387</xdr:rowOff>
    </xdr:to>
    <xdr:cxnSp macro="">
      <xdr:nvCxnSpPr>
        <xdr:cNvPr id="572" name="直線コネクタ 571"/>
        <xdr:cNvCxnSpPr/>
      </xdr:nvCxnSpPr>
      <xdr:spPr>
        <a:xfrm flipV="1">
          <a:off x="15481300" y="9744268"/>
          <a:ext cx="8382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3" name="教育費平均値テキスト"/>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24387</xdr:rowOff>
    </xdr:from>
    <xdr:to>
      <xdr:col>81</xdr:col>
      <xdr:colOff>50800</xdr:colOff>
      <xdr:row>57</xdr:row>
      <xdr:rowOff>72637</xdr:rowOff>
    </xdr:to>
    <xdr:cxnSp macro="">
      <xdr:nvCxnSpPr>
        <xdr:cNvPr id="575" name="直線コネクタ 574"/>
        <xdr:cNvCxnSpPr/>
      </xdr:nvCxnSpPr>
      <xdr:spPr>
        <a:xfrm flipV="1">
          <a:off x="14592300" y="9797037"/>
          <a:ext cx="889000" cy="4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92641</xdr:rowOff>
    </xdr:from>
    <xdr:ext cx="534377" cy="259045"/>
    <xdr:sp macro="" textlink="">
      <xdr:nvSpPr>
        <xdr:cNvPr id="577" name="テキスト ボックス 576"/>
        <xdr:cNvSpPr txBox="1"/>
      </xdr:nvSpPr>
      <xdr:spPr>
        <a:xfrm>
          <a:off x="15214111" y="98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72637</xdr:rowOff>
    </xdr:from>
    <xdr:to>
      <xdr:col>76</xdr:col>
      <xdr:colOff>114300</xdr:colOff>
      <xdr:row>57</xdr:row>
      <xdr:rowOff>80104</xdr:rowOff>
    </xdr:to>
    <xdr:cxnSp macro="">
      <xdr:nvCxnSpPr>
        <xdr:cNvPr id="578" name="直線コネクタ 577"/>
        <xdr:cNvCxnSpPr/>
      </xdr:nvCxnSpPr>
      <xdr:spPr>
        <a:xfrm flipV="1">
          <a:off x="13703300" y="9845287"/>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80104</xdr:rowOff>
    </xdr:from>
    <xdr:to>
      <xdr:col>71</xdr:col>
      <xdr:colOff>177800</xdr:colOff>
      <xdr:row>57</xdr:row>
      <xdr:rowOff>120513</xdr:rowOff>
    </xdr:to>
    <xdr:cxnSp macro="">
      <xdr:nvCxnSpPr>
        <xdr:cNvPr id="581" name="直線コネクタ 580"/>
        <xdr:cNvCxnSpPr/>
      </xdr:nvCxnSpPr>
      <xdr:spPr>
        <a:xfrm flipV="1">
          <a:off x="12814300" y="9852754"/>
          <a:ext cx="889000" cy="4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92268</xdr:rowOff>
    </xdr:from>
    <xdr:to>
      <xdr:col>85</xdr:col>
      <xdr:colOff>177800</xdr:colOff>
      <xdr:row>57</xdr:row>
      <xdr:rowOff>22418</xdr:rowOff>
    </xdr:to>
    <xdr:sp macro="" textlink="">
      <xdr:nvSpPr>
        <xdr:cNvPr id="591" name="楕円 590"/>
        <xdr:cNvSpPr/>
      </xdr:nvSpPr>
      <xdr:spPr>
        <a:xfrm>
          <a:off x="16268700" y="969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115145</xdr:rowOff>
    </xdr:from>
    <xdr:ext cx="599010" cy="259045"/>
    <xdr:sp macro="" textlink="">
      <xdr:nvSpPr>
        <xdr:cNvPr id="592" name="教育費該当値テキスト"/>
        <xdr:cNvSpPr txBox="1"/>
      </xdr:nvSpPr>
      <xdr:spPr>
        <a:xfrm>
          <a:off x="16370300" y="954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145037</xdr:rowOff>
    </xdr:from>
    <xdr:to>
      <xdr:col>81</xdr:col>
      <xdr:colOff>101600</xdr:colOff>
      <xdr:row>57</xdr:row>
      <xdr:rowOff>75187</xdr:rowOff>
    </xdr:to>
    <xdr:sp macro="" textlink="">
      <xdr:nvSpPr>
        <xdr:cNvPr id="593" name="楕円 592"/>
        <xdr:cNvSpPr/>
      </xdr:nvSpPr>
      <xdr:spPr>
        <a:xfrm>
          <a:off x="15430500" y="974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91714</xdr:rowOff>
    </xdr:from>
    <xdr:ext cx="534377" cy="259045"/>
    <xdr:sp macro="" textlink="">
      <xdr:nvSpPr>
        <xdr:cNvPr id="594" name="テキスト ボックス 593"/>
        <xdr:cNvSpPr txBox="1"/>
      </xdr:nvSpPr>
      <xdr:spPr>
        <a:xfrm>
          <a:off x="15214111" y="952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21837</xdr:rowOff>
    </xdr:from>
    <xdr:to>
      <xdr:col>76</xdr:col>
      <xdr:colOff>165100</xdr:colOff>
      <xdr:row>57</xdr:row>
      <xdr:rowOff>123437</xdr:rowOff>
    </xdr:to>
    <xdr:sp macro="" textlink="">
      <xdr:nvSpPr>
        <xdr:cNvPr id="595" name="楕円 594"/>
        <xdr:cNvSpPr/>
      </xdr:nvSpPr>
      <xdr:spPr>
        <a:xfrm>
          <a:off x="14541500" y="979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114564</xdr:rowOff>
    </xdr:from>
    <xdr:ext cx="534377" cy="259045"/>
    <xdr:sp macro="" textlink="">
      <xdr:nvSpPr>
        <xdr:cNvPr id="596" name="テキスト ボックス 595"/>
        <xdr:cNvSpPr txBox="1"/>
      </xdr:nvSpPr>
      <xdr:spPr>
        <a:xfrm>
          <a:off x="14325111" y="988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29304</xdr:rowOff>
    </xdr:from>
    <xdr:to>
      <xdr:col>72</xdr:col>
      <xdr:colOff>38100</xdr:colOff>
      <xdr:row>57</xdr:row>
      <xdr:rowOff>130904</xdr:rowOff>
    </xdr:to>
    <xdr:sp macro="" textlink="">
      <xdr:nvSpPr>
        <xdr:cNvPr id="597" name="楕円 596"/>
        <xdr:cNvSpPr/>
      </xdr:nvSpPr>
      <xdr:spPr>
        <a:xfrm>
          <a:off x="13652500" y="980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122031</xdr:rowOff>
    </xdr:from>
    <xdr:ext cx="534377" cy="259045"/>
    <xdr:sp macro="" textlink="">
      <xdr:nvSpPr>
        <xdr:cNvPr id="598" name="テキスト ボックス 597"/>
        <xdr:cNvSpPr txBox="1"/>
      </xdr:nvSpPr>
      <xdr:spPr>
        <a:xfrm>
          <a:off x="13436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69713</xdr:rowOff>
    </xdr:from>
    <xdr:to>
      <xdr:col>67</xdr:col>
      <xdr:colOff>101600</xdr:colOff>
      <xdr:row>57</xdr:row>
      <xdr:rowOff>171313</xdr:rowOff>
    </xdr:to>
    <xdr:sp macro="" textlink="">
      <xdr:nvSpPr>
        <xdr:cNvPr id="599" name="楕円 598"/>
        <xdr:cNvSpPr/>
      </xdr:nvSpPr>
      <xdr:spPr>
        <a:xfrm>
          <a:off x="12763500" y="984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162440</xdr:rowOff>
    </xdr:from>
    <xdr:ext cx="534377" cy="259045"/>
    <xdr:sp macro="" textlink="">
      <xdr:nvSpPr>
        <xdr:cNvPr id="600" name="テキスト ボックス 599"/>
        <xdr:cNvSpPr txBox="1"/>
      </xdr:nvSpPr>
      <xdr:spPr>
        <a:xfrm>
          <a:off x="12547111" y="993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64748</xdr:rowOff>
    </xdr:from>
    <xdr:to>
      <xdr:col>81</xdr:col>
      <xdr:colOff>50800</xdr:colOff>
      <xdr:row>79</xdr:row>
      <xdr:rowOff>98879</xdr:rowOff>
    </xdr:to>
    <xdr:cxnSp macro="">
      <xdr:nvCxnSpPr>
        <xdr:cNvPr id="634" name="直線コネクタ 633"/>
        <xdr:cNvCxnSpPr/>
      </xdr:nvCxnSpPr>
      <xdr:spPr>
        <a:xfrm>
          <a:off x="14592300" y="13609298"/>
          <a:ext cx="889000" cy="3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155653</xdr:rowOff>
    </xdr:from>
    <xdr:to>
      <xdr:col>76</xdr:col>
      <xdr:colOff>114300</xdr:colOff>
      <xdr:row>79</xdr:row>
      <xdr:rowOff>64748</xdr:rowOff>
    </xdr:to>
    <xdr:cxnSp macro="">
      <xdr:nvCxnSpPr>
        <xdr:cNvPr id="637" name="直線コネクタ 636"/>
        <xdr:cNvCxnSpPr/>
      </xdr:nvCxnSpPr>
      <xdr:spPr>
        <a:xfrm>
          <a:off x="13703300" y="13528753"/>
          <a:ext cx="889000" cy="8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155653</xdr:rowOff>
    </xdr:from>
    <xdr:to>
      <xdr:col>71</xdr:col>
      <xdr:colOff>177800</xdr:colOff>
      <xdr:row>79</xdr:row>
      <xdr:rowOff>48913</xdr:rowOff>
    </xdr:to>
    <xdr:cxnSp macro="">
      <xdr:nvCxnSpPr>
        <xdr:cNvPr id="640" name="直線コネクタ 639"/>
        <xdr:cNvCxnSpPr/>
      </xdr:nvCxnSpPr>
      <xdr:spPr>
        <a:xfrm flipV="1">
          <a:off x="12814300" y="13528753"/>
          <a:ext cx="889000" cy="6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99544</xdr:rowOff>
    </xdr:from>
    <xdr:ext cx="534377" cy="259045"/>
    <xdr:sp macro="" textlink="">
      <xdr:nvSpPr>
        <xdr:cNvPr id="642" name="テキスト ボックス 641"/>
        <xdr:cNvSpPr txBox="1"/>
      </xdr:nvSpPr>
      <xdr:spPr>
        <a:xfrm>
          <a:off x="13436111" y="1364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105385</xdr:rowOff>
    </xdr:from>
    <xdr:ext cx="534377" cy="259045"/>
    <xdr:sp macro="" textlink="">
      <xdr:nvSpPr>
        <xdr:cNvPr id="644" name="テキスト ボックス 643"/>
        <xdr:cNvSpPr txBox="1"/>
      </xdr:nvSpPr>
      <xdr:spPr>
        <a:xfrm>
          <a:off x="12547111" y="136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249299" cy="259045"/>
    <xdr:sp macro="" textlink="">
      <xdr:nvSpPr>
        <xdr:cNvPr id="651" name="災害復旧費該当値テキスト"/>
        <xdr:cNvSpPr txBox="1"/>
      </xdr:nvSpPr>
      <xdr:spPr>
        <a:xfrm>
          <a:off x="16370300" y="13517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13948</xdr:rowOff>
    </xdr:from>
    <xdr:to>
      <xdr:col>76</xdr:col>
      <xdr:colOff>165100</xdr:colOff>
      <xdr:row>79</xdr:row>
      <xdr:rowOff>115548</xdr:rowOff>
    </xdr:to>
    <xdr:sp macro="" textlink="">
      <xdr:nvSpPr>
        <xdr:cNvPr id="654" name="楕円 653"/>
        <xdr:cNvSpPr/>
      </xdr:nvSpPr>
      <xdr:spPr>
        <a:xfrm>
          <a:off x="14541500" y="1355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106675</xdr:rowOff>
    </xdr:from>
    <xdr:ext cx="534377" cy="259045"/>
    <xdr:sp macro="" textlink="">
      <xdr:nvSpPr>
        <xdr:cNvPr id="655" name="テキスト ボックス 654"/>
        <xdr:cNvSpPr txBox="1"/>
      </xdr:nvSpPr>
      <xdr:spPr>
        <a:xfrm>
          <a:off x="14325111" y="1365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104853</xdr:rowOff>
    </xdr:from>
    <xdr:to>
      <xdr:col>72</xdr:col>
      <xdr:colOff>38100</xdr:colOff>
      <xdr:row>79</xdr:row>
      <xdr:rowOff>35003</xdr:rowOff>
    </xdr:to>
    <xdr:sp macro="" textlink="">
      <xdr:nvSpPr>
        <xdr:cNvPr id="656" name="楕円 655"/>
        <xdr:cNvSpPr/>
      </xdr:nvSpPr>
      <xdr:spPr>
        <a:xfrm>
          <a:off x="13652500" y="1347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51530</xdr:rowOff>
    </xdr:from>
    <xdr:ext cx="534377" cy="259045"/>
    <xdr:sp macro="" textlink="">
      <xdr:nvSpPr>
        <xdr:cNvPr id="657" name="テキスト ボックス 656"/>
        <xdr:cNvSpPr txBox="1"/>
      </xdr:nvSpPr>
      <xdr:spPr>
        <a:xfrm>
          <a:off x="13436111" y="1325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169563</xdr:rowOff>
    </xdr:from>
    <xdr:to>
      <xdr:col>67</xdr:col>
      <xdr:colOff>101600</xdr:colOff>
      <xdr:row>79</xdr:row>
      <xdr:rowOff>99713</xdr:rowOff>
    </xdr:to>
    <xdr:sp macro="" textlink="">
      <xdr:nvSpPr>
        <xdr:cNvPr id="658" name="楕円 657"/>
        <xdr:cNvSpPr/>
      </xdr:nvSpPr>
      <xdr:spPr>
        <a:xfrm>
          <a:off x="12763500" y="1354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116240</xdr:rowOff>
    </xdr:from>
    <xdr:ext cx="534377" cy="259045"/>
    <xdr:sp macro="" textlink="">
      <xdr:nvSpPr>
        <xdr:cNvPr id="659" name="テキスト ボックス 658"/>
        <xdr:cNvSpPr txBox="1"/>
      </xdr:nvSpPr>
      <xdr:spPr>
        <a:xfrm>
          <a:off x="12547111" y="1331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116968</xdr:rowOff>
    </xdr:from>
    <xdr:to>
      <xdr:col>85</xdr:col>
      <xdr:colOff>127000</xdr:colOff>
      <xdr:row>95</xdr:row>
      <xdr:rowOff>127012</xdr:rowOff>
    </xdr:to>
    <xdr:cxnSp macro="">
      <xdr:nvCxnSpPr>
        <xdr:cNvPr id="686" name="直線コネクタ 685"/>
        <xdr:cNvCxnSpPr/>
      </xdr:nvCxnSpPr>
      <xdr:spPr>
        <a:xfrm flipV="1">
          <a:off x="15481300" y="16404718"/>
          <a:ext cx="838200" cy="1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127012</xdr:rowOff>
    </xdr:from>
    <xdr:to>
      <xdr:col>81</xdr:col>
      <xdr:colOff>50800</xdr:colOff>
      <xdr:row>95</xdr:row>
      <xdr:rowOff>134753</xdr:rowOff>
    </xdr:to>
    <xdr:cxnSp macro="">
      <xdr:nvCxnSpPr>
        <xdr:cNvPr id="689" name="直線コネクタ 688"/>
        <xdr:cNvCxnSpPr/>
      </xdr:nvCxnSpPr>
      <xdr:spPr>
        <a:xfrm flipV="1">
          <a:off x="14592300" y="16414762"/>
          <a:ext cx="889000" cy="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1" name="テキスト ボックス 690"/>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124366</xdr:rowOff>
    </xdr:from>
    <xdr:to>
      <xdr:col>76</xdr:col>
      <xdr:colOff>114300</xdr:colOff>
      <xdr:row>95</xdr:row>
      <xdr:rowOff>134753</xdr:rowOff>
    </xdr:to>
    <xdr:cxnSp macro="">
      <xdr:nvCxnSpPr>
        <xdr:cNvPr id="692" name="直線コネクタ 691"/>
        <xdr:cNvCxnSpPr/>
      </xdr:nvCxnSpPr>
      <xdr:spPr>
        <a:xfrm>
          <a:off x="13703300" y="16412116"/>
          <a:ext cx="889000" cy="1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4" name="テキスト ボックス 693"/>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124366</xdr:rowOff>
    </xdr:from>
    <xdr:to>
      <xdr:col>71</xdr:col>
      <xdr:colOff>177800</xdr:colOff>
      <xdr:row>95</xdr:row>
      <xdr:rowOff>148524</xdr:rowOff>
    </xdr:to>
    <xdr:cxnSp macro="">
      <xdr:nvCxnSpPr>
        <xdr:cNvPr id="695" name="直線コネクタ 694"/>
        <xdr:cNvCxnSpPr/>
      </xdr:nvCxnSpPr>
      <xdr:spPr>
        <a:xfrm flipV="1">
          <a:off x="12814300" y="16412116"/>
          <a:ext cx="889000" cy="2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7" name="テキスト ボックス 696"/>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9" name="テキスト ボックス 698"/>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66168</xdr:rowOff>
    </xdr:from>
    <xdr:to>
      <xdr:col>85</xdr:col>
      <xdr:colOff>177800</xdr:colOff>
      <xdr:row>95</xdr:row>
      <xdr:rowOff>167768</xdr:rowOff>
    </xdr:to>
    <xdr:sp macro="" textlink="">
      <xdr:nvSpPr>
        <xdr:cNvPr id="705" name="楕円 704"/>
        <xdr:cNvSpPr/>
      </xdr:nvSpPr>
      <xdr:spPr>
        <a:xfrm>
          <a:off x="16268700" y="163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89045</xdr:rowOff>
    </xdr:from>
    <xdr:ext cx="599010" cy="259045"/>
    <xdr:sp macro="" textlink="">
      <xdr:nvSpPr>
        <xdr:cNvPr id="706" name="公債費該当値テキスト"/>
        <xdr:cNvSpPr txBox="1"/>
      </xdr:nvSpPr>
      <xdr:spPr>
        <a:xfrm>
          <a:off x="16370300" y="1620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76212</xdr:rowOff>
    </xdr:from>
    <xdr:to>
      <xdr:col>81</xdr:col>
      <xdr:colOff>101600</xdr:colOff>
      <xdr:row>96</xdr:row>
      <xdr:rowOff>6362</xdr:rowOff>
    </xdr:to>
    <xdr:sp macro="" textlink="">
      <xdr:nvSpPr>
        <xdr:cNvPr id="707" name="楕円 706"/>
        <xdr:cNvSpPr/>
      </xdr:nvSpPr>
      <xdr:spPr>
        <a:xfrm>
          <a:off x="15430500" y="1636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22889</xdr:rowOff>
    </xdr:from>
    <xdr:ext cx="599010" cy="259045"/>
    <xdr:sp macro="" textlink="">
      <xdr:nvSpPr>
        <xdr:cNvPr id="708" name="テキスト ボックス 707"/>
        <xdr:cNvSpPr txBox="1"/>
      </xdr:nvSpPr>
      <xdr:spPr>
        <a:xfrm>
          <a:off x="15181795" y="1613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83953</xdr:rowOff>
    </xdr:from>
    <xdr:to>
      <xdr:col>76</xdr:col>
      <xdr:colOff>165100</xdr:colOff>
      <xdr:row>96</xdr:row>
      <xdr:rowOff>14103</xdr:rowOff>
    </xdr:to>
    <xdr:sp macro="" textlink="">
      <xdr:nvSpPr>
        <xdr:cNvPr id="709" name="楕円 708"/>
        <xdr:cNvSpPr/>
      </xdr:nvSpPr>
      <xdr:spPr>
        <a:xfrm>
          <a:off x="14541500" y="163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30630</xdr:rowOff>
    </xdr:from>
    <xdr:ext cx="599010" cy="259045"/>
    <xdr:sp macro="" textlink="">
      <xdr:nvSpPr>
        <xdr:cNvPr id="710" name="テキスト ボックス 709"/>
        <xdr:cNvSpPr txBox="1"/>
      </xdr:nvSpPr>
      <xdr:spPr>
        <a:xfrm>
          <a:off x="14292795" y="1614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73566</xdr:rowOff>
    </xdr:from>
    <xdr:to>
      <xdr:col>72</xdr:col>
      <xdr:colOff>38100</xdr:colOff>
      <xdr:row>96</xdr:row>
      <xdr:rowOff>3716</xdr:rowOff>
    </xdr:to>
    <xdr:sp macro="" textlink="">
      <xdr:nvSpPr>
        <xdr:cNvPr id="711" name="楕円 710"/>
        <xdr:cNvSpPr/>
      </xdr:nvSpPr>
      <xdr:spPr>
        <a:xfrm>
          <a:off x="13652500" y="1636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20243</xdr:rowOff>
    </xdr:from>
    <xdr:ext cx="599010" cy="259045"/>
    <xdr:sp macro="" textlink="">
      <xdr:nvSpPr>
        <xdr:cNvPr id="712" name="テキスト ボックス 711"/>
        <xdr:cNvSpPr txBox="1"/>
      </xdr:nvSpPr>
      <xdr:spPr>
        <a:xfrm>
          <a:off x="13403795" y="1613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97724</xdr:rowOff>
    </xdr:from>
    <xdr:to>
      <xdr:col>67</xdr:col>
      <xdr:colOff>101600</xdr:colOff>
      <xdr:row>96</xdr:row>
      <xdr:rowOff>27874</xdr:rowOff>
    </xdr:to>
    <xdr:sp macro="" textlink="">
      <xdr:nvSpPr>
        <xdr:cNvPr id="713" name="楕円 712"/>
        <xdr:cNvSpPr/>
      </xdr:nvSpPr>
      <xdr:spPr>
        <a:xfrm>
          <a:off x="12763500" y="1638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44401</xdr:rowOff>
    </xdr:from>
    <xdr:ext cx="599010" cy="259045"/>
    <xdr:sp macro="" textlink="">
      <xdr:nvSpPr>
        <xdr:cNvPr id="714" name="テキスト ボックス 713"/>
        <xdr:cNvSpPr txBox="1"/>
      </xdr:nvSpPr>
      <xdr:spPr>
        <a:xfrm>
          <a:off x="12514795" y="16160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総務費については、財政調整基金への積立及びふるさと納税業務代行委託料の増により前年度比増となった。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衛生費については、新規で遠軽地区地域医療対策連携負担金及び遠軽地区広域組合負担金（ごみ焼却施設）の増により前年度比増となった。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土木費については、建設機械等購入費の皆減及び道路改良舗装工事の減により前年度比減となった。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財政調整基金については事業の取捨選択により、</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百万円（内</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百万円基金利子）の積立を行った。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実質収支額、実質単年度収支についても黒字となっており、今後も健全な財政運営に努める。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各会計において黒字比率であることから、連結実質赤字比率が算出されていない状況であり、今後も各会計において、歳入の確保と歳出の削減に努める。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4879967</v>
      </c>
      <c r="BO4" s="424"/>
      <c r="BP4" s="424"/>
      <c r="BQ4" s="424"/>
      <c r="BR4" s="424"/>
      <c r="BS4" s="424"/>
      <c r="BT4" s="424"/>
      <c r="BU4" s="425"/>
      <c r="BV4" s="423">
        <v>4956071</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5.8</v>
      </c>
      <c r="CU4" s="608"/>
      <c r="CV4" s="608"/>
      <c r="CW4" s="608"/>
      <c r="CX4" s="608"/>
      <c r="CY4" s="608"/>
      <c r="CZ4" s="608"/>
      <c r="DA4" s="609"/>
      <c r="DB4" s="607">
        <v>5.5</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4694318</v>
      </c>
      <c r="BO5" s="429"/>
      <c r="BP5" s="429"/>
      <c r="BQ5" s="429"/>
      <c r="BR5" s="429"/>
      <c r="BS5" s="429"/>
      <c r="BT5" s="429"/>
      <c r="BU5" s="430"/>
      <c r="BV5" s="428">
        <v>4758756</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82.7</v>
      </c>
      <c r="CU5" s="399"/>
      <c r="CV5" s="399"/>
      <c r="CW5" s="399"/>
      <c r="CX5" s="399"/>
      <c r="CY5" s="399"/>
      <c r="CZ5" s="399"/>
      <c r="DA5" s="400"/>
      <c r="DB5" s="398">
        <v>85.4</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185649</v>
      </c>
      <c r="BO6" s="429"/>
      <c r="BP6" s="429"/>
      <c r="BQ6" s="429"/>
      <c r="BR6" s="429"/>
      <c r="BS6" s="429"/>
      <c r="BT6" s="429"/>
      <c r="BU6" s="430"/>
      <c r="BV6" s="428">
        <v>197315</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85.3</v>
      </c>
      <c r="CU6" s="582"/>
      <c r="CV6" s="582"/>
      <c r="CW6" s="582"/>
      <c r="CX6" s="582"/>
      <c r="CY6" s="582"/>
      <c r="CZ6" s="582"/>
      <c r="DA6" s="583"/>
      <c r="DB6" s="581">
        <v>88.8</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0</v>
      </c>
      <c r="BO7" s="429"/>
      <c r="BP7" s="429"/>
      <c r="BQ7" s="429"/>
      <c r="BR7" s="429"/>
      <c r="BS7" s="429"/>
      <c r="BT7" s="429"/>
      <c r="BU7" s="430"/>
      <c r="BV7" s="428">
        <v>19203</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3202601</v>
      </c>
      <c r="CU7" s="429"/>
      <c r="CV7" s="429"/>
      <c r="CW7" s="429"/>
      <c r="CX7" s="429"/>
      <c r="CY7" s="429"/>
      <c r="CZ7" s="429"/>
      <c r="DA7" s="430"/>
      <c r="DB7" s="428">
        <v>3221498</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94</v>
      </c>
      <c r="AV8" s="486"/>
      <c r="AW8" s="486"/>
      <c r="AX8" s="486"/>
      <c r="AY8" s="408" t="s">
        <v>108</v>
      </c>
      <c r="AZ8" s="409"/>
      <c r="BA8" s="409"/>
      <c r="BB8" s="409"/>
      <c r="BC8" s="409"/>
      <c r="BD8" s="409"/>
      <c r="BE8" s="409"/>
      <c r="BF8" s="409"/>
      <c r="BG8" s="409"/>
      <c r="BH8" s="409"/>
      <c r="BI8" s="409"/>
      <c r="BJ8" s="409"/>
      <c r="BK8" s="409"/>
      <c r="BL8" s="409"/>
      <c r="BM8" s="410"/>
      <c r="BN8" s="428">
        <v>185649</v>
      </c>
      <c r="BO8" s="429"/>
      <c r="BP8" s="429"/>
      <c r="BQ8" s="429"/>
      <c r="BR8" s="429"/>
      <c r="BS8" s="429"/>
      <c r="BT8" s="429"/>
      <c r="BU8" s="430"/>
      <c r="BV8" s="428">
        <v>178112</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0.26</v>
      </c>
      <c r="CU8" s="542"/>
      <c r="CV8" s="542"/>
      <c r="CW8" s="542"/>
      <c r="CX8" s="542"/>
      <c r="CY8" s="542"/>
      <c r="CZ8" s="542"/>
      <c r="DA8" s="543"/>
      <c r="DB8" s="541">
        <v>0.25</v>
      </c>
      <c r="DC8" s="542"/>
      <c r="DD8" s="542"/>
      <c r="DE8" s="542"/>
      <c r="DF8" s="542"/>
      <c r="DG8" s="542"/>
      <c r="DH8" s="542"/>
      <c r="DI8" s="543"/>
      <c r="DJ8" s="186"/>
      <c r="DK8" s="186"/>
      <c r="DL8" s="186"/>
      <c r="DM8" s="186"/>
      <c r="DN8" s="186"/>
      <c r="DO8" s="186"/>
    </row>
    <row r="9" spans="1:119" ht="18.75" customHeight="1" thickBot="1" x14ac:dyDescent="0.2">
      <c r="A9" s="187"/>
      <c r="B9" s="570" t="s">
        <v>110</v>
      </c>
      <c r="C9" s="571"/>
      <c r="D9" s="571"/>
      <c r="E9" s="571"/>
      <c r="F9" s="571"/>
      <c r="G9" s="571"/>
      <c r="H9" s="571"/>
      <c r="I9" s="571"/>
      <c r="J9" s="571"/>
      <c r="K9" s="491"/>
      <c r="L9" s="572" t="s">
        <v>111</v>
      </c>
      <c r="M9" s="573"/>
      <c r="N9" s="573"/>
      <c r="O9" s="573"/>
      <c r="P9" s="573"/>
      <c r="Q9" s="574"/>
      <c r="R9" s="575">
        <v>5362</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94</v>
      </c>
      <c r="AV9" s="486"/>
      <c r="AW9" s="486"/>
      <c r="AX9" s="486"/>
      <c r="AY9" s="408" t="s">
        <v>114</v>
      </c>
      <c r="AZ9" s="409"/>
      <c r="BA9" s="409"/>
      <c r="BB9" s="409"/>
      <c r="BC9" s="409"/>
      <c r="BD9" s="409"/>
      <c r="BE9" s="409"/>
      <c r="BF9" s="409"/>
      <c r="BG9" s="409"/>
      <c r="BH9" s="409"/>
      <c r="BI9" s="409"/>
      <c r="BJ9" s="409"/>
      <c r="BK9" s="409"/>
      <c r="BL9" s="409"/>
      <c r="BM9" s="410"/>
      <c r="BN9" s="428">
        <v>7537</v>
      </c>
      <c r="BO9" s="429"/>
      <c r="BP9" s="429"/>
      <c r="BQ9" s="429"/>
      <c r="BR9" s="429"/>
      <c r="BS9" s="429"/>
      <c r="BT9" s="429"/>
      <c r="BU9" s="430"/>
      <c r="BV9" s="428">
        <v>618</v>
      </c>
      <c r="BW9" s="429"/>
      <c r="BX9" s="429"/>
      <c r="BY9" s="429"/>
      <c r="BZ9" s="429"/>
      <c r="CA9" s="429"/>
      <c r="CB9" s="429"/>
      <c r="CC9" s="430"/>
      <c r="CD9" s="437" t="s">
        <v>115</v>
      </c>
      <c r="CE9" s="438"/>
      <c r="CF9" s="438"/>
      <c r="CG9" s="438"/>
      <c r="CH9" s="438"/>
      <c r="CI9" s="438"/>
      <c r="CJ9" s="438"/>
      <c r="CK9" s="438"/>
      <c r="CL9" s="438"/>
      <c r="CM9" s="438"/>
      <c r="CN9" s="438"/>
      <c r="CO9" s="438"/>
      <c r="CP9" s="438"/>
      <c r="CQ9" s="438"/>
      <c r="CR9" s="438"/>
      <c r="CS9" s="439"/>
      <c r="CT9" s="398">
        <v>15.1</v>
      </c>
      <c r="CU9" s="399"/>
      <c r="CV9" s="399"/>
      <c r="CW9" s="399"/>
      <c r="CX9" s="399"/>
      <c r="CY9" s="399"/>
      <c r="CZ9" s="399"/>
      <c r="DA9" s="400"/>
      <c r="DB9" s="398">
        <v>15</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116</v>
      </c>
      <c r="M10" s="402"/>
      <c r="N10" s="402"/>
      <c r="O10" s="402"/>
      <c r="P10" s="402"/>
      <c r="Q10" s="403"/>
      <c r="R10" s="404">
        <v>5892</v>
      </c>
      <c r="S10" s="405"/>
      <c r="T10" s="405"/>
      <c r="U10" s="405"/>
      <c r="V10" s="407"/>
      <c r="W10" s="579"/>
      <c r="X10" s="390"/>
      <c r="Y10" s="390"/>
      <c r="Z10" s="390"/>
      <c r="AA10" s="390"/>
      <c r="AB10" s="390"/>
      <c r="AC10" s="390"/>
      <c r="AD10" s="390"/>
      <c r="AE10" s="390"/>
      <c r="AF10" s="390"/>
      <c r="AG10" s="390"/>
      <c r="AH10" s="390"/>
      <c r="AI10" s="390"/>
      <c r="AJ10" s="390"/>
      <c r="AK10" s="390"/>
      <c r="AL10" s="580"/>
      <c r="AM10" s="497" t="s">
        <v>117</v>
      </c>
      <c r="AN10" s="402"/>
      <c r="AO10" s="402"/>
      <c r="AP10" s="402"/>
      <c r="AQ10" s="402"/>
      <c r="AR10" s="402"/>
      <c r="AS10" s="402"/>
      <c r="AT10" s="403"/>
      <c r="AU10" s="485" t="s">
        <v>118</v>
      </c>
      <c r="AV10" s="486"/>
      <c r="AW10" s="486"/>
      <c r="AX10" s="486"/>
      <c r="AY10" s="408" t="s">
        <v>119</v>
      </c>
      <c r="AZ10" s="409"/>
      <c r="BA10" s="409"/>
      <c r="BB10" s="409"/>
      <c r="BC10" s="409"/>
      <c r="BD10" s="409"/>
      <c r="BE10" s="409"/>
      <c r="BF10" s="409"/>
      <c r="BG10" s="409"/>
      <c r="BH10" s="409"/>
      <c r="BI10" s="409"/>
      <c r="BJ10" s="409"/>
      <c r="BK10" s="409"/>
      <c r="BL10" s="409"/>
      <c r="BM10" s="410"/>
      <c r="BN10" s="428">
        <v>60442</v>
      </c>
      <c r="BO10" s="429"/>
      <c r="BP10" s="429"/>
      <c r="BQ10" s="429"/>
      <c r="BR10" s="429"/>
      <c r="BS10" s="429"/>
      <c r="BT10" s="429"/>
      <c r="BU10" s="430"/>
      <c r="BV10" s="428">
        <v>3574</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94</v>
      </c>
      <c r="AV11" s="486"/>
      <c r="AW11" s="486"/>
      <c r="AX11" s="486"/>
      <c r="AY11" s="408" t="s">
        <v>124</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125</v>
      </c>
      <c r="CE11" s="438"/>
      <c r="CF11" s="438"/>
      <c r="CG11" s="438"/>
      <c r="CH11" s="438"/>
      <c r="CI11" s="438"/>
      <c r="CJ11" s="438"/>
      <c r="CK11" s="438"/>
      <c r="CL11" s="438"/>
      <c r="CM11" s="438"/>
      <c r="CN11" s="438"/>
      <c r="CO11" s="438"/>
      <c r="CP11" s="438"/>
      <c r="CQ11" s="438"/>
      <c r="CR11" s="438"/>
      <c r="CS11" s="439"/>
      <c r="CT11" s="541" t="s">
        <v>126</v>
      </c>
      <c r="CU11" s="542"/>
      <c r="CV11" s="542"/>
      <c r="CW11" s="542"/>
      <c r="CX11" s="542"/>
      <c r="CY11" s="542"/>
      <c r="CZ11" s="542"/>
      <c r="DA11" s="543"/>
      <c r="DB11" s="541" t="s">
        <v>126</v>
      </c>
      <c r="DC11" s="542"/>
      <c r="DD11" s="542"/>
      <c r="DE11" s="542"/>
      <c r="DF11" s="542"/>
      <c r="DG11" s="542"/>
      <c r="DH11" s="542"/>
      <c r="DI11" s="543"/>
      <c r="DJ11" s="186"/>
      <c r="DK11" s="186"/>
      <c r="DL11" s="186"/>
      <c r="DM11" s="186"/>
      <c r="DN11" s="186"/>
      <c r="DO11" s="186"/>
    </row>
    <row r="12" spans="1:119" ht="18.75" customHeight="1" x14ac:dyDescent="0.15">
      <c r="A12" s="187"/>
      <c r="B12" s="544" t="s">
        <v>127</v>
      </c>
      <c r="C12" s="545"/>
      <c r="D12" s="545"/>
      <c r="E12" s="545"/>
      <c r="F12" s="545"/>
      <c r="G12" s="545"/>
      <c r="H12" s="545"/>
      <c r="I12" s="545"/>
      <c r="J12" s="545"/>
      <c r="K12" s="546"/>
      <c r="L12" s="553" t="s">
        <v>128</v>
      </c>
      <c r="M12" s="554"/>
      <c r="N12" s="554"/>
      <c r="O12" s="554"/>
      <c r="P12" s="554"/>
      <c r="Q12" s="555"/>
      <c r="R12" s="556">
        <v>5111</v>
      </c>
      <c r="S12" s="557"/>
      <c r="T12" s="557"/>
      <c r="U12" s="557"/>
      <c r="V12" s="558"/>
      <c r="W12" s="559" t="s">
        <v>1</v>
      </c>
      <c r="X12" s="486"/>
      <c r="Y12" s="486"/>
      <c r="Z12" s="486"/>
      <c r="AA12" s="486"/>
      <c r="AB12" s="560"/>
      <c r="AC12" s="561" t="s">
        <v>129</v>
      </c>
      <c r="AD12" s="562"/>
      <c r="AE12" s="562"/>
      <c r="AF12" s="562"/>
      <c r="AG12" s="563"/>
      <c r="AH12" s="561" t="s">
        <v>130</v>
      </c>
      <c r="AI12" s="562"/>
      <c r="AJ12" s="562"/>
      <c r="AK12" s="562"/>
      <c r="AL12" s="564"/>
      <c r="AM12" s="497" t="s">
        <v>131</v>
      </c>
      <c r="AN12" s="402"/>
      <c r="AO12" s="402"/>
      <c r="AP12" s="402"/>
      <c r="AQ12" s="402"/>
      <c r="AR12" s="402"/>
      <c r="AS12" s="402"/>
      <c r="AT12" s="403"/>
      <c r="AU12" s="485" t="s">
        <v>132</v>
      </c>
      <c r="AV12" s="486"/>
      <c r="AW12" s="486"/>
      <c r="AX12" s="486"/>
      <c r="AY12" s="408" t="s">
        <v>133</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56000</v>
      </c>
      <c r="BW12" s="429"/>
      <c r="BX12" s="429"/>
      <c r="BY12" s="429"/>
      <c r="BZ12" s="429"/>
      <c r="CA12" s="429"/>
      <c r="CB12" s="429"/>
      <c r="CC12" s="430"/>
      <c r="CD12" s="437" t="s">
        <v>134</v>
      </c>
      <c r="CE12" s="438"/>
      <c r="CF12" s="438"/>
      <c r="CG12" s="438"/>
      <c r="CH12" s="438"/>
      <c r="CI12" s="438"/>
      <c r="CJ12" s="438"/>
      <c r="CK12" s="438"/>
      <c r="CL12" s="438"/>
      <c r="CM12" s="438"/>
      <c r="CN12" s="438"/>
      <c r="CO12" s="438"/>
      <c r="CP12" s="438"/>
      <c r="CQ12" s="438"/>
      <c r="CR12" s="438"/>
      <c r="CS12" s="439"/>
      <c r="CT12" s="541" t="s">
        <v>126</v>
      </c>
      <c r="CU12" s="542"/>
      <c r="CV12" s="542"/>
      <c r="CW12" s="542"/>
      <c r="CX12" s="542"/>
      <c r="CY12" s="542"/>
      <c r="CZ12" s="542"/>
      <c r="DA12" s="543"/>
      <c r="DB12" s="541" t="s">
        <v>126</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135</v>
      </c>
      <c r="N13" s="529"/>
      <c r="O13" s="529"/>
      <c r="P13" s="529"/>
      <c r="Q13" s="530"/>
      <c r="R13" s="531">
        <v>4882</v>
      </c>
      <c r="S13" s="532"/>
      <c r="T13" s="532"/>
      <c r="U13" s="532"/>
      <c r="V13" s="533"/>
      <c r="W13" s="519" t="s">
        <v>136</v>
      </c>
      <c r="X13" s="441"/>
      <c r="Y13" s="441"/>
      <c r="Z13" s="441"/>
      <c r="AA13" s="441"/>
      <c r="AB13" s="442"/>
      <c r="AC13" s="404">
        <v>836</v>
      </c>
      <c r="AD13" s="405"/>
      <c r="AE13" s="405"/>
      <c r="AF13" s="405"/>
      <c r="AG13" s="406"/>
      <c r="AH13" s="404">
        <v>957</v>
      </c>
      <c r="AI13" s="405"/>
      <c r="AJ13" s="405"/>
      <c r="AK13" s="405"/>
      <c r="AL13" s="407"/>
      <c r="AM13" s="497" t="s">
        <v>137</v>
      </c>
      <c r="AN13" s="402"/>
      <c r="AO13" s="402"/>
      <c r="AP13" s="402"/>
      <c r="AQ13" s="402"/>
      <c r="AR13" s="402"/>
      <c r="AS13" s="402"/>
      <c r="AT13" s="403"/>
      <c r="AU13" s="485" t="s">
        <v>132</v>
      </c>
      <c r="AV13" s="486"/>
      <c r="AW13" s="486"/>
      <c r="AX13" s="486"/>
      <c r="AY13" s="408" t="s">
        <v>138</v>
      </c>
      <c r="AZ13" s="409"/>
      <c r="BA13" s="409"/>
      <c r="BB13" s="409"/>
      <c r="BC13" s="409"/>
      <c r="BD13" s="409"/>
      <c r="BE13" s="409"/>
      <c r="BF13" s="409"/>
      <c r="BG13" s="409"/>
      <c r="BH13" s="409"/>
      <c r="BI13" s="409"/>
      <c r="BJ13" s="409"/>
      <c r="BK13" s="409"/>
      <c r="BL13" s="409"/>
      <c r="BM13" s="410"/>
      <c r="BN13" s="428">
        <v>67979</v>
      </c>
      <c r="BO13" s="429"/>
      <c r="BP13" s="429"/>
      <c r="BQ13" s="429"/>
      <c r="BR13" s="429"/>
      <c r="BS13" s="429"/>
      <c r="BT13" s="429"/>
      <c r="BU13" s="430"/>
      <c r="BV13" s="428">
        <v>-51808</v>
      </c>
      <c r="BW13" s="429"/>
      <c r="BX13" s="429"/>
      <c r="BY13" s="429"/>
      <c r="BZ13" s="429"/>
      <c r="CA13" s="429"/>
      <c r="CB13" s="429"/>
      <c r="CC13" s="430"/>
      <c r="CD13" s="437" t="s">
        <v>139</v>
      </c>
      <c r="CE13" s="438"/>
      <c r="CF13" s="438"/>
      <c r="CG13" s="438"/>
      <c r="CH13" s="438"/>
      <c r="CI13" s="438"/>
      <c r="CJ13" s="438"/>
      <c r="CK13" s="438"/>
      <c r="CL13" s="438"/>
      <c r="CM13" s="438"/>
      <c r="CN13" s="438"/>
      <c r="CO13" s="438"/>
      <c r="CP13" s="438"/>
      <c r="CQ13" s="438"/>
      <c r="CR13" s="438"/>
      <c r="CS13" s="439"/>
      <c r="CT13" s="398">
        <v>6.4</v>
      </c>
      <c r="CU13" s="399"/>
      <c r="CV13" s="399"/>
      <c r="CW13" s="399"/>
      <c r="CX13" s="399"/>
      <c r="CY13" s="399"/>
      <c r="CZ13" s="399"/>
      <c r="DA13" s="400"/>
      <c r="DB13" s="398">
        <v>6.1</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140</v>
      </c>
      <c r="M14" s="565"/>
      <c r="N14" s="565"/>
      <c r="O14" s="565"/>
      <c r="P14" s="565"/>
      <c r="Q14" s="566"/>
      <c r="R14" s="531">
        <v>5212</v>
      </c>
      <c r="S14" s="532"/>
      <c r="T14" s="532"/>
      <c r="U14" s="532"/>
      <c r="V14" s="533"/>
      <c r="W14" s="534"/>
      <c r="X14" s="444"/>
      <c r="Y14" s="444"/>
      <c r="Z14" s="444"/>
      <c r="AA14" s="444"/>
      <c r="AB14" s="445"/>
      <c r="AC14" s="524">
        <v>30.5</v>
      </c>
      <c r="AD14" s="525"/>
      <c r="AE14" s="525"/>
      <c r="AF14" s="525"/>
      <c r="AG14" s="526"/>
      <c r="AH14" s="524">
        <v>32</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141</v>
      </c>
      <c r="CE14" s="435"/>
      <c r="CF14" s="435"/>
      <c r="CG14" s="435"/>
      <c r="CH14" s="435"/>
      <c r="CI14" s="435"/>
      <c r="CJ14" s="435"/>
      <c r="CK14" s="435"/>
      <c r="CL14" s="435"/>
      <c r="CM14" s="435"/>
      <c r="CN14" s="435"/>
      <c r="CO14" s="435"/>
      <c r="CP14" s="435"/>
      <c r="CQ14" s="435"/>
      <c r="CR14" s="435"/>
      <c r="CS14" s="436"/>
      <c r="CT14" s="535" t="s">
        <v>126</v>
      </c>
      <c r="CU14" s="536"/>
      <c r="CV14" s="536"/>
      <c r="CW14" s="536"/>
      <c r="CX14" s="536"/>
      <c r="CY14" s="536"/>
      <c r="CZ14" s="536"/>
      <c r="DA14" s="537"/>
      <c r="DB14" s="535" t="s">
        <v>142</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135</v>
      </c>
      <c r="N15" s="529"/>
      <c r="O15" s="529"/>
      <c r="P15" s="529"/>
      <c r="Q15" s="530"/>
      <c r="R15" s="531">
        <v>5010</v>
      </c>
      <c r="S15" s="532"/>
      <c r="T15" s="532"/>
      <c r="U15" s="532"/>
      <c r="V15" s="533"/>
      <c r="W15" s="519" t="s">
        <v>143</v>
      </c>
      <c r="X15" s="441"/>
      <c r="Y15" s="441"/>
      <c r="Z15" s="441"/>
      <c r="AA15" s="441"/>
      <c r="AB15" s="442"/>
      <c r="AC15" s="404">
        <v>649</v>
      </c>
      <c r="AD15" s="405"/>
      <c r="AE15" s="405"/>
      <c r="AF15" s="405"/>
      <c r="AG15" s="406"/>
      <c r="AH15" s="404">
        <v>713</v>
      </c>
      <c r="AI15" s="405"/>
      <c r="AJ15" s="405"/>
      <c r="AK15" s="405"/>
      <c r="AL15" s="407"/>
      <c r="AM15" s="497"/>
      <c r="AN15" s="402"/>
      <c r="AO15" s="402"/>
      <c r="AP15" s="402"/>
      <c r="AQ15" s="402"/>
      <c r="AR15" s="402"/>
      <c r="AS15" s="402"/>
      <c r="AT15" s="403"/>
      <c r="AU15" s="485"/>
      <c r="AV15" s="486"/>
      <c r="AW15" s="486"/>
      <c r="AX15" s="486"/>
      <c r="AY15" s="420" t="s">
        <v>144</v>
      </c>
      <c r="AZ15" s="421"/>
      <c r="BA15" s="421"/>
      <c r="BB15" s="421"/>
      <c r="BC15" s="421"/>
      <c r="BD15" s="421"/>
      <c r="BE15" s="421"/>
      <c r="BF15" s="421"/>
      <c r="BG15" s="421"/>
      <c r="BH15" s="421"/>
      <c r="BI15" s="421"/>
      <c r="BJ15" s="421"/>
      <c r="BK15" s="421"/>
      <c r="BL15" s="421"/>
      <c r="BM15" s="422"/>
      <c r="BN15" s="423">
        <v>760688</v>
      </c>
      <c r="BO15" s="424"/>
      <c r="BP15" s="424"/>
      <c r="BQ15" s="424"/>
      <c r="BR15" s="424"/>
      <c r="BS15" s="424"/>
      <c r="BT15" s="424"/>
      <c r="BU15" s="425"/>
      <c r="BV15" s="423">
        <v>775098</v>
      </c>
      <c r="BW15" s="424"/>
      <c r="BX15" s="424"/>
      <c r="BY15" s="424"/>
      <c r="BZ15" s="424"/>
      <c r="CA15" s="424"/>
      <c r="CB15" s="424"/>
      <c r="CC15" s="425"/>
      <c r="CD15" s="538" t="s">
        <v>145</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146</v>
      </c>
      <c r="M16" s="522"/>
      <c r="N16" s="522"/>
      <c r="O16" s="522"/>
      <c r="P16" s="522"/>
      <c r="Q16" s="523"/>
      <c r="R16" s="516" t="s">
        <v>147</v>
      </c>
      <c r="S16" s="517"/>
      <c r="T16" s="517"/>
      <c r="U16" s="517"/>
      <c r="V16" s="518"/>
      <c r="W16" s="534"/>
      <c r="X16" s="444"/>
      <c r="Y16" s="444"/>
      <c r="Z16" s="444"/>
      <c r="AA16" s="444"/>
      <c r="AB16" s="445"/>
      <c r="AC16" s="524">
        <v>23.7</v>
      </c>
      <c r="AD16" s="525"/>
      <c r="AE16" s="525"/>
      <c r="AF16" s="525"/>
      <c r="AG16" s="526"/>
      <c r="AH16" s="524">
        <v>23.9</v>
      </c>
      <c r="AI16" s="525"/>
      <c r="AJ16" s="525"/>
      <c r="AK16" s="525"/>
      <c r="AL16" s="527"/>
      <c r="AM16" s="497"/>
      <c r="AN16" s="402"/>
      <c r="AO16" s="402"/>
      <c r="AP16" s="402"/>
      <c r="AQ16" s="402"/>
      <c r="AR16" s="402"/>
      <c r="AS16" s="402"/>
      <c r="AT16" s="403"/>
      <c r="AU16" s="485"/>
      <c r="AV16" s="486"/>
      <c r="AW16" s="486"/>
      <c r="AX16" s="486"/>
      <c r="AY16" s="408" t="s">
        <v>148</v>
      </c>
      <c r="AZ16" s="409"/>
      <c r="BA16" s="409"/>
      <c r="BB16" s="409"/>
      <c r="BC16" s="409"/>
      <c r="BD16" s="409"/>
      <c r="BE16" s="409"/>
      <c r="BF16" s="409"/>
      <c r="BG16" s="409"/>
      <c r="BH16" s="409"/>
      <c r="BI16" s="409"/>
      <c r="BJ16" s="409"/>
      <c r="BK16" s="409"/>
      <c r="BL16" s="409"/>
      <c r="BM16" s="410"/>
      <c r="BN16" s="428">
        <v>2906718</v>
      </c>
      <c r="BO16" s="429"/>
      <c r="BP16" s="429"/>
      <c r="BQ16" s="429"/>
      <c r="BR16" s="429"/>
      <c r="BS16" s="429"/>
      <c r="BT16" s="429"/>
      <c r="BU16" s="430"/>
      <c r="BV16" s="428">
        <v>2889234</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149</v>
      </c>
      <c r="N17" s="514"/>
      <c r="O17" s="514"/>
      <c r="P17" s="514"/>
      <c r="Q17" s="515"/>
      <c r="R17" s="516" t="s">
        <v>150</v>
      </c>
      <c r="S17" s="517"/>
      <c r="T17" s="517"/>
      <c r="U17" s="517"/>
      <c r="V17" s="518"/>
      <c r="W17" s="519" t="s">
        <v>151</v>
      </c>
      <c r="X17" s="441"/>
      <c r="Y17" s="441"/>
      <c r="Z17" s="441"/>
      <c r="AA17" s="441"/>
      <c r="AB17" s="442"/>
      <c r="AC17" s="404">
        <v>1252</v>
      </c>
      <c r="AD17" s="405"/>
      <c r="AE17" s="405"/>
      <c r="AF17" s="405"/>
      <c r="AG17" s="406"/>
      <c r="AH17" s="404">
        <v>1316</v>
      </c>
      <c r="AI17" s="405"/>
      <c r="AJ17" s="405"/>
      <c r="AK17" s="405"/>
      <c r="AL17" s="407"/>
      <c r="AM17" s="497"/>
      <c r="AN17" s="402"/>
      <c r="AO17" s="402"/>
      <c r="AP17" s="402"/>
      <c r="AQ17" s="402"/>
      <c r="AR17" s="402"/>
      <c r="AS17" s="402"/>
      <c r="AT17" s="403"/>
      <c r="AU17" s="485"/>
      <c r="AV17" s="486"/>
      <c r="AW17" s="486"/>
      <c r="AX17" s="486"/>
      <c r="AY17" s="408" t="s">
        <v>152</v>
      </c>
      <c r="AZ17" s="409"/>
      <c r="BA17" s="409"/>
      <c r="BB17" s="409"/>
      <c r="BC17" s="409"/>
      <c r="BD17" s="409"/>
      <c r="BE17" s="409"/>
      <c r="BF17" s="409"/>
      <c r="BG17" s="409"/>
      <c r="BH17" s="409"/>
      <c r="BI17" s="409"/>
      <c r="BJ17" s="409"/>
      <c r="BK17" s="409"/>
      <c r="BL17" s="409"/>
      <c r="BM17" s="410"/>
      <c r="BN17" s="428">
        <v>961507</v>
      </c>
      <c r="BO17" s="429"/>
      <c r="BP17" s="429"/>
      <c r="BQ17" s="429"/>
      <c r="BR17" s="429"/>
      <c r="BS17" s="429"/>
      <c r="BT17" s="429"/>
      <c r="BU17" s="430"/>
      <c r="BV17" s="428">
        <v>980642</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153</v>
      </c>
      <c r="C18" s="491"/>
      <c r="D18" s="491"/>
      <c r="E18" s="492"/>
      <c r="F18" s="492"/>
      <c r="G18" s="492"/>
      <c r="H18" s="492"/>
      <c r="I18" s="492"/>
      <c r="J18" s="492"/>
      <c r="K18" s="492"/>
      <c r="L18" s="493">
        <v>404.94</v>
      </c>
      <c r="M18" s="493"/>
      <c r="N18" s="493"/>
      <c r="O18" s="493"/>
      <c r="P18" s="493"/>
      <c r="Q18" s="493"/>
      <c r="R18" s="494"/>
      <c r="S18" s="494"/>
      <c r="T18" s="494"/>
      <c r="U18" s="494"/>
      <c r="V18" s="495"/>
      <c r="W18" s="509"/>
      <c r="X18" s="510"/>
      <c r="Y18" s="510"/>
      <c r="Z18" s="510"/>
      <c r="AA18" s="510"/>
      <c r="AB18" s="520"/>
      <c r="AC18" s="392">
        <v>45.7</v>
      </c>
      <c r="AD18" s="393"/>
      <c r="AE18" s="393"/>
      <c r="AF18" s="393"/>
      <c r="AG18" s="496"/>
      <c r="AH18" s="392">
        <v>44.1</v>
      </c>
      <c r="AI18" s="393"/>
      <c r="AJ18" s="393"/>
      <c r="AK18" s="393"/>
      <c r="AL18" s="394"/>
      <c r="AM18" s="497"/>
      <c r="AN18" s="402"/>
      <c r="AO18" s="402"/>
      <c r="AP18" s="402"/>
      <c r="AQ18" s="402"/>
      <c r="AR18" s="402"/>
      <c r="AS18" s="402"/>
      <c r="AT18" s="403"/>
      <c r="AU18" s="485"/>
      <c r="AV18" s="486"/>
      <c r="AW18" s="486"/>
      <c r="AX18" s="486"/>
      <c r="AY18" s="408" t="s">
        <v>154</v>
      </c>
      <c r="AZ18" s="409"/>
      <c r="BA18" s="409"/>
      <c r="BB18" s="409"/>
      <c r="BC18" s="409"/>
      <c r="BD18" s="409"/>
      <c r="BE18" s="409"/>
      <c r="BF18" s="409"/>
      <c r="BG18" s="409"/>
      <c r="BH18" s="409"/>
      <c r="BI18" s="409"/>
      <c r="BJ18" s="409"/>
      <c r="BK18" s="409"/>
      <c r="BL18" s="409"/>
      <c r="BM18" s="410"/>
      <c r="BN18" s="428">
        <v>2709681</v>
      </c>
      <c r="BO18" s="429"/>
      <c r="BP18" s="429"/>
      <c r="BQ18" s="429"/>
      <c r="BR18" s="429"/>
      <c r="BS18" s="429"/>
      <c r="BT18" s="429"/>
      <c r="BU18" s="430"/>
      <c r="BV18" s="428">
        <v>2777085</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155</v>
      </c>
      <c r="C19" s="491"/>
      <c r="D19" s="491"/>
      <c r="E19" s="492"/>
      <c r="F19" s="492"/>
      <c r="G19" s="492"/>
      <c r="H19" s="492"/>
      <c r="I19" s="492"/>
      <c r="J19" s="492"/>
      <c r="K19" s="492"/>
      <c r="L19" s="498">
        <v>13</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156</v>
      </c>
      <c r="AZ19" s="409"/>
      <c r="BA19" s="409"/>
      <c r="BB19" s="409"/>
      <c r="BC19" s="409"/>
      <c r="BD19" s="409"/>
      <c r="BE19" s="409"/>
      <c r="BF19" s="409"/>
      <c r="BG19" s="409"/>
      <c r="BH19" s="409"/>
      <c r="BI19" s="409"/>
      <c r="BJ19" s="409"/>
      <c r="BK19" s="409"/>
      <c r="BL19" s="409"/>
      <c r="BM19" s="410"/>
      <c r="BN19" s="428">
        <v>3711527</v>
      </c>
      <c r="BO19" s="429"/>
      <c r="BP19" s="429"/>
      <c r="BQ19" s="429"/>
      <c r="BR19" s="429"/>
      <c r="BS19" s="429"/>
      <c r="BT19" s="429"/>
      <c r="BU19" s="430"/>
      <c r="BV19" s="428">
        <v>3742202</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157</v>
      </c>
      <c r="C20" s="491"/>
      <c r="D20" s="491"/>
      <c r="E20" s="492"/>
      <c r="F20" s="492"/>
      <c r="G20" s="492"/>
      <c r="H20" s="492"/>
      <c r="I20" s="492"/>
      <c r="J20" s="492"/>
      <c r="K20" s="492"/>
      <c r="L20" s="498">
        <v>2311</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158</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159</v>
      </c>
      <c r="C22" s="458"/>
      <c r="D22" s="459"/>
      <c r="E22" s="466" t="s">
        <v>1</v>
      </c>
      <c r="F22" s="441"/>
      <c r="G22" s="441"/>
      <c r="H22" s="441"/>
      <c r="I22" s="441"/>
      <c r="J22" s="441"/>
      <c r="K22" s="442"/>
      <c r="L22" s="466" t="s">
        <v>160</v>
      </c>
      <c r="M22" s="441"/>
      <c r="N22" s="441"/>
      <c r="O22" s="441"/>
      <c r="P22" s="442"/>
      <c r="Q22" s="451" t="s">
        <v>161</v>
      </c>
      <c r="R22" s="452"/>
      <c r="S22" s="452"/>
      <c r="T22" s="452"/>
      <c r="U22" s="452"/>
      <c r="V22" s="467"/>
      <c r="W22" s="469" t="s">
        <v>162</v>
      </c>
      <c r="X22" s="458"/>
      <c r="Y22" s="459"/>
      <c r="Z22" s="466" t="s">
        <v>1</v>
      </c>
      <c r="AA22" s="441"/>
      <c r="AB22" s="441"/>
      <c r="AC22" s="441"/>
      <c r="AD22" s="441"/>
      <c r="AE22" s="441"/>
      <c r="AF22" s="441"/>
      <c r="AG22" s="442"/>
      <c r="AH22" s="440" t="s">
        <v>163</v>
      </c>
      <c r="AI22" s="441"/>
      <c r="AJ22" s="441"/>
      <c r="AK22" s="441"/>
      <c r="AL22" s="442"/>
      <c r="AM22" s="440" t="s">
        <v>164</v>
      </c>
      <c r="AN22" s="446"/>
      <c r="AO22" s="446"/>
      <c r="AP22" s="446"/>
      <c r="AQ22" s="446"/>
      <c r="AR22" s="447"/>
      <c r="AS22" s="451" t="s">
        <v>161</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165</v>
      </c>
      <c r="AZ23" s="421"/>
      <c r="BA23" s="421"/>
      <c r="BB23" s="421"/>
      <c r="BC23" s="421"/>
      <c r="BD23" s="421"/>
      <c r="BE23" s="421"/>
      <c r="BF23" s="421"/>
      <c r="BG23" s="421"/>
      <c r="BH23" s="421"/>
      <c r="BI23" s="421"/>
      <c r="BJ23" s="421"/>
      <c r="BK23" s="421"/>
      <c r="BL23" s="421"/>
      <c r="BM23" s="422"/>
      <c r="BN23" s="428">
        <v>6904523</v>
      </c>
      <c r="BO23" s="429"/>
      <c r="BP23" s="429"/>
      <c r="BQ23" s="429"/>
      <c r="BR23" s="429"/>
      <c r="BS23" s="429"/>
      <c r="BT23" s="429"/>
      <c r="BU23" s="430"/>
      <c r="BV23" s="428">
        <v>7137701</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166</v>
      </c>
      <c r="F24" s="402"/>
      <c r="G24" s="402"/>
      <c r="H24" s="402"/>
      <c r="I24" s="402"/>
      <c r="J24" s="402"/>
      <c r="K24" s="403"/>
      <c r="L24" s="404">
        <v>1</v>
      </c>
      <c r="M24" s="405"/>
      <c r="N24" s="405"/>
      <c r="O24" s="405"/>
      <c r="P24" s="406"/>
      <c r="Q24" s="404">
        <v>7500</v>
      </c>
      <c r="R24" s="405"/>
      <c r="S24" s="405"/>
      <c r="T24" s="405"/>
      <c r="U24" s="405"/>
      <c r="V24" s="406"/>
      <c r="W24" s="470"/>
      <c r="X24" s="461"/>
      <c r="Y24" s="462"/>
      <c r="Z24" s="401" t="s">
        <v>167</v>
      </c>
      <c r="AA24" s="402"/>
      <c r="AB24" s="402"/>
      <c r="AC24" s="402"/>
      <c r="AD24" s="402"/>
      <c r="AE24" s="402"/>
      <c r="AF24" s="402"/>
      <c r="AG24" s="403"/>
      <c r="AH24" s="404">
        <v>108</v>
      </c>
      <c r="AI24" s="405"/>
      <c r="AJ24" s="405"/>
      <c r="AK24" s="405"/>
      <c r="AL24" s="406"/>
      <c r="AM24" s="404">
        <v>318060</v>
      </c>
      <c r="AN24" s="405"/>
      <c r="AO24" s="405"/>
      <c r="AP24" s="405"/>
      <c r="AQ24" s="405"/>
      <c r="AR24" s="406"/>
      <c r="AS24" s="404">
        <v>2945</v>
      </c>
      <c r="AT24" s="405"/>
      <c r="AU24" s="405"/>
      <c r="AV24" s="405"/>
      <c r="AW24" s="405"/>
      <c r="AX24" s="407"/>
      <c r="AY24" s="395" t="s">
        <v>168</v>
      </c>
      <c r="AZ24" s="396"/>
      <c r="BA24" s="396"/>
      <c r="BB24" s="396"/>
      <c r="BC24" s="396"/>
      <c r="BD24" s="396"/>
      <c r="BE24" s="396"/>
      <c r="BF24" s="396"/>
      <c r="BG24" s="396"/>
      <c r="BH24" s="396"/>
      <c r="BI24" s="396"/>
      <c r="BJ24" s="396"/>
      <c r="BK24" s="396"/>
      <c r="BL24" s="396"/>
      <c r="BM24" s="397"/>
      <c r="BN24" s="428">
        <v>6882636</v>
      </c>
      <c r="BO24" s="429"/>
      <c r="BP24" s="429"/>
      <c r="BQ24" s="429"/>
      <c r="BR24" s="429"/>
      <c r="BS24" s="429"/>
      <c r="BT24" s="429"/>
      <c r="BU24" s="430"/>
      <c r="BV24" s="428">
        <v>7117376</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169</v>
      </c>
      <c r="F25" s="402"/>
      <c r="G25" s="402"/>
      <c r="H25" s="402"/>
      <c r="I25" s="402"/>
      <c r="J25" s="402"/>
      <c r="K25" s="403"/>
      <c r="L25" s="404">
        <v>1</v>
      </c>
      <c r="M25" s="405"/>
      <c r="N25" s="405"/>
      <c r="O25" s="405"/>
      <c r="P25" s="406"/>
      <c r="Q25" s="404">
        <v>6050</v>
      </c>
      <c r="R25" s="405"/>
      <c r="S25" s="405"/>
      <c r="T25" s="405"/>
      <c r="U25" s="405"/>
      <c r="V25" s="406"/>
      <c r="W25" s="470"/>
      <c r="X25" s="461"/>
      <c r="Y25" s="462"/>
      <c r="Z25" s="401" t="s">
        <v>170</v>
      </c>
      <c r="AA25" s="402"/>
      <c r="AB25" s="402"/>
      <c r="AC25" s="402"/>
      <c r="AD25" s="402"/>
      <c r="AE25" s="402"/>
      <c r="AF25" s="402"/>
      <c r="AG25" s="403"/>
      <c r="AH25" s="404" t="s">
        <v>126</v>
      </c>
      <c r="AI25" s="405"/>
      <c r="AJ25" s="405"/>
      <c r="AK25" s="405"/>
      <c r="AL25" s="406"/>
      <c r="AM25" s="404" t="s">
        <v>126</v>
      </c>
      <c r="AN25" s="405"/>
      <c r="AO25" s="405"/>
      <c r="AP25" s="405"/>
      <c r="AQ25" s="405"/>
      <c r="AR25" s="406"/>
      <c r="AS25" s="404" t="s">
        <v>171</v>
      </c>
      <c r="AT25" s="405"/>
      <c r="AU25" s="405"/>
      <c r="AV25" s="405"/>
      <c r="AW25" s="405"/>
      <c r="AX25" s="407"/>
      <c r="AY25" s="420" t="s">
        <v>172</v>
      </c>
      <c r="AZ25" s="421"/>
      <c r="BA25" s="421"/>
      <c r="BB25" s="421"/>
      <c r="BC25" s="421"/>
      <c r="BD25" s="421"/>
      <c r="BE25" s="421"/>
      <c r="BF25" s="421"/>
      <c r="BG25" s="421"/>
      <c r="BH25" s="421"/>
      <c r="BI25" s="421"/>
      <c r="BJ25" s="421"/>
      <c r="BK25" s="421"/>
      <c r="BL25" s="421"/>
      <c r="BM25" s="422"/>
      <c r="BN25" s="423">
        <v>6282</v>
      </c>
      <c r="BO25" s="424"/>
      <c r="BP25" s="424"/>
      <c r="BQ25" s="424"/>
      <c r="BR25" s="424"/>
      <c r="BS25" s="424"/>
      <c r="BT25" s="424"/>
      <c r="BU25" s="425"/>
      <c r="BV25" s="423">
        <v>8198</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173</v>
      </c>
      <c r="F26" s="402"/>
      <c r="G26" s="402"/>
      <c r="H26" s="402"/>
      <c r="I26" s="402"/>
      <c r="J26" s="402"/>
      <c r="K26" s="403"/>
      <c r="L26" s="404">
        <v>1</v>
      </c>
      <c r="M26" s="405"/>
      <c r="N26" s="405"/>
      <c r="O26" s="405"/>
      <c r="P26" s="406"/>
      <c r="Q26" s="404">
        <v>5400</v>
      </c>
      <c r="R26" s="405"/>
      <c r="S26" s="405"/>
      <c r="T26" s="405"/>
      <c r="U26" s="405"/>
      <c r="V26" s="406"/>
      <c r="W26" s="470"/>
      <c r="X26" s="461"/>
      <c r="Y26" s="462"/>
      <c r="Z26" s="401" t="s">
        <v>174</v>
      </c>
      <c r="AA26" s="483"/>
      <c r="AB26" s="483"/>
      <c r="AC26" s="483"/>
      <c r="AD26" s="483"/>
      <c r="AE26" s="483"/>
      <c r="AF26" s="483"/>
      <c r="AG26" s="484"/>
      <c r="AH26" s="404">
        <v>1</v>
      </c>
      <c r="AI26" s="405"/>
      <c r="AJ26" s="405"/>
      <c r="AK26" s="405"/>
      <c r="AL26" s="406"/>
      <c r="AM26" s="404" t="s">
        <v>175</v>
      </c>
      <c r="AN26" s="405"/>
      <c r="AO26" s="405"/>
      <c r="AP26" s="405"/>
      <c r="AQ26" s="405"/>
      <c r="AR26" s="406"/>
      <c r="AS26" s="404" t="s">
        <v>176</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t="s">
        <v>126</v>
      </c>
      <c r="BO26" s="429"/>
      <c r="BP26" s="429"/>
      <c r="BQ26" s="429"/>
      <c r="BR26" s="429"/>
      <c r="BS26" s="429"/>
      <c r="BT26" s="429"/>
      <c r="BU26" s="430"/>
      <c r="BV26" s="428" t="s">
        <v>178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179</v>
      </c>
      <c r="F27" s="402"/>
      <c r="G27" s="402"/>
      <c r="H27" s="402"/>
      <c r="I27" s="402"/>
      <c r="J27" s="402"/>
      <c r="K27" s="403"/>
      <c r="L27" s="404">
        <v>1</v>
      </c>
      <c r="M27" s="405"/>
      <c r="N27" s="405"/>
      <c r="O27" s="405"/>
      <c r="P27" s="406"/>
      <c r="Q27" s="404">
        <v>2750</v>
      </c>
      <c r="R27" s="405"/>
      <c r="S27" s="405"/>
      <c r="T27" s="405"/>
      <c r="U27" s="405"/>
      <c r="V27" s="406"/>
      <c r="W27" s="470"/>
      <c r="X27" s="461"/>
      <c r="Y27" s="462"/>
      <c r="Z27" s="401" t="s">
        <v>180</v>
      </c>
      <c r="AA27" s="402"/>
      <c r="AB27" s="402"/>
      <c r="AC27" s="402"/>
      <c r="AD27" s="402"/>
      <c r="AE27" s="402"/>
      <c r="AF27" s="402"/>
      <c r="AG27" s="403"/>
      <c r="AH27" s="404">
        <v>2</v>
      </c>
      <c r="AI27" s="405"/>
      <c r="AJ27" s="405"/>
      <c r="AK27" s="405"/>
      <c r="AL27" s="406"/>
      <c r="AM27" s="404" t="s">
        <v>175</v>
      </c>
      <c r="AN27" s="405"/>
      <c r="AO27" s="405"/>
      <c r="AP27" s="405"/>
      <c r="AQ27" s="405"/>
      <c r="AR27" s="406"/>
      <c r="AS27" s="404" t="s">
        <v>176</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v>128392</v>
      </c>
      <c r="BO27" s="432"/>
      <c r="BP27" s="432"/>
      <c r="BQ27" s="432"/>
      <c r="BR27" s="432"/>
      <c r="BS27" s="432"/>
      <c r="BT27" s="432"/>
      <c r="BU27" s="433"/>
      <c r="BV27" s="431">
        <v>128384</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182</v>
      </c>
      <c r="F28" s="402"/>
      <c r="G28" s="402"/>
      <c r="H28" s="402"/>
      <c r="I28" s="402"/>
      <c r="J28" s="402"/>
      <c r="K28" s="403"/>
      <c r="L28" s="404">
        <v>1</v>
      </c>
      <c r="M28" s="405"/>
      <c r="N28" s="405"/>
      <c r="O28" s="405"/>
      <c r="P28" s="406"/>
      <c r="Q28" s="404">
        <v>2250</v>
      </c>
      <c r="R28" s="405"/>
      <c r="S28" s="405"/>
      <c r="T28" s="405"/>
      <c r="U28" s="405"/>
      <c r="V28" s="406"/>
      <c r="W28" s="470"/>
      <c r="X28" s="461"/>
      <c r="Y28" s="462"/>
      <c r="Z28" s="401" t="s">
        <v>183</v>
      </c>
      <c r="AA28" s="402"/>
      <c r="AB28" s="402"/>
      <c r="AC28" s="402"/>
      <c r="AD28" s="402"/>
      <c r="AE28" s="402"/>
      <c r="AF28" s="402"/>
      <c r="AG28" s="403"/>
      <c r="AH28" s="404" t="s">
        <v>178</v>
      </c>
      <c r="AI28" s="405"/>
      <c r="AJ28" s="405"/>
      <c r="AK28" s="405"/>
      <c r="AL28" s="406"/>
      <c r="AM28" s="404" t="s">
        <v>178</v>
      </c>
      <c r="AN28" s="405"/>
      <c r="AO28" s="405"/>
      <c r="AP28" s="405"/>
      <c r="AQ28" s="405"/>
      <c r="AR28" s="406"/>
      <c r="AS28" s="404" t="s">
        <v>178</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2389301</v>
      </c>
      <c r="BO28" s="424"/>
      <c r="BP28" s="424"/>
      <c r="BQ28" s="424"/>
      <c r="BR28" s="424"/>
      <c r="BS28" s="424"/>
      <c r="BT28" s="424"/>
      <c r="BU28" s="425"/>
      <c r="BV28" s="423">
        <v>2328859</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185</v>
      </c>
      <c r="F29" s="402"/>
      <c r="G29" s="402"/>
      <c r="H29" s="402"/>
      <c r="I29" s="402"/>
      <c r="J29" s="402"/>
      <c r="K29" s="403"/>
      <c r="L29" s="404">
        <v>8</v>
      </c>
      <c r="M29" s="405"/>
      <c r="N29" s="405"/>
      <c r="O29" s="405"/>
      <c r="P29" s="406"/>
      <c r="Q29" s="404">
        <v>1850</v>
      </c>
      <c r="R29" s="405"/>
      <c r="S29" s="405"/>
      <c r="T29" s="405"/>
      <c r="U29" s="405"/>
      <c r="V29" s="406"/>
      <c r="W29" s="471"/>
      <c r="X29" s="472"/>
      <c r="Y29" s="473"/>
      <c r="Z29" s="401" t="s">
        <v>186</v>
      </c>
      <c r="AA29" s="402"/>
      <c r="AB29" s="402"/>
      <c r="AC29" s="402"/>
      <c r="AD29" s="402"/>
      <c r="AE29" s="402"/>
      <c r="AF29" s="402"/>
      <c r="AG29" s="403"/>
      <c r="AH29" s="404">
        <v>110</v>
      </c>
      <c r="AI29" s="405"/>
      <c r="AJ29" s="405"/>
      <c r="AK29" s="405"/>
      <c r="AL29" s="406"/>
      <c r="AM29" s="404">
        <v>322924</v>
      </c>
      <c r="AN29" s="405"/>
      <c r="AO29" s="405"/>
      <c r="AP29" s="405"/>
      <c r="AQ29" s="405"/>
      <c r="AR29" s="406"/>
      <c r="AS29" s="404">
        <v>2936</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260932</v>
      </c>
      <c r="BO29" s="429"/>
      <c r="BP29" s="429"/>
      <c r="BQ29" s="429"/>
      <c r="BR29" s="429"/>
      <c r="BS29" s="429"/>
      <c r="BT29" s="429"/>
      <c r="BU29" s="430"/>
      <c r="BV29" s="428">
        <v>260568</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98.2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2383148</v>
      </c>
      <c r="BO30" s="432"/>
      <c r="BP30" s="432"/>
      <c r="BQ30" s="432"/>
      <c r="BR30" s="432"/>
      <c r="BS30" s="432"/>
      <c r="BT30" s="432"/>
      <c r="BU30" s="433"/>
      <c r="BV30" s="431">
        <v>2400433</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197</v>
      </c>
      <c r="V33" s="391"/>
      <c r="W33" s="390" t="s">
        <v>198</v>
      </c>
      <c r="X33" s="390"/>
      <c r="Y33" s="390"/>
      <c r="Z33" s="390"/>
      <c r="AA33" s="390"/>
      <c r="AB33" s="390"/>
      <c r="AC33" s="390"/>
      <c r="AD33" s="390"/>
      <c r="AE33" s="390"/>
      <c r="AF33" s="390"/>
      <c r="AG33" s="390"/>
      <c r="AH33" s="390"/>
      <c r="AI33" s="390"/>
      <c r="AJ33" s="390"/>
      <c r="AK33" s="390"/>
      <c r="AL33" s="216"/>
      <c r="AM33" s="391" t="s">
        <v>199</v>
      </c>
      <c r="AN33" s="391"/>
      <c r="AO33" s="390" t="s">
        <v>200</v>
      </c>
      <c r="AP33" s="390"/>
      <c r="AQ33" s="390"/>
      <c r="AR33" s="390"/>
      <c r="AS33" s="390"/>
      <c r="AT33" s="390"/>
      <c r="AU33" s="390"/>
      <c r="AV33" s="390"/>
      <c r="AW33" s="390"/>
      <c r="AX33" s="390"/>
      <c r="AY33" s="390"/>
      <c r="AZ33" s="390"/>
      <c r="BA33" s="390"/>
      <c r="BB33" s="390"/>
      <c r="BC33" s="390"/>
      <c r="BD33" s="217"/>
      <c r="BE33" s="390" t="s">
        <v>201</v>
      </c>
      <c r="BF33" s="390"/>
      <c r="BG33" s="390" t="s">
        <v>202</v>
      </c>
      <c r="BH33" s="390"/>
      <c r="BI33" s="390"/>
      <c r="BJ33" s="390"/>
      <c r="BK33" s="390"/>
      <c r="BL33" s="390"/>
      <c r="BM33" s="390"/>
      <c r="BN33" s="390"/>
      <c r="BO33" s="390"/>
      <c r="BP33" s="390"/>
      <c r="BQ33" s="390"/>
      <c r="BR33" s="390"/>
      <c r="BS33" s="390"/>
      <c r="BT33" s="390"/>
      <c r="BU33" s="390"/>
      <c r="BV33" s="217"/>
      <c r="BW33" s="391" t="s">
        <v>201</v>
      </c>
      <c r="BX33" s="391"/>
      <c r="BY33" s="390" t="s">
        <v>203</v>
      </c>
      <c r="BZ33" s="390"/>
      <c r="CA33" s="390"/>
      <c r="CB33" s="390"/>
      <c r="CC33" s="390"/>
      <c r="CD33" s="390"/>
      <c r="CE33" s="390"/>
      <c r="CF33" s="390"/>
      <c r="CG33" s="390"/>
      <c r="CH33" s="390"/>
      <c r="CI33" s="390"/>
      <c r="CJ33" s="390"/>
      <c r="CK33" s="390"/>
      <c r="CL33" s="390"/>
      <c r="CM33" s="390"/>
      <c r="CN33" s="216"/>
      <c r="CO33" s="391" t="s">
        <v>197</v>
      </c>
      <c r="CP33" s="391"/>
      <c r="CQ33" s="390" t="s">
        <v>204</v>
      </c>
      <c r="CR33" s="390"/>
      <c r="CS33" s="390"/>
      <c r="CT33" s="390"/>
      <c r="CU33" s="390"/>
      <c r="CV33" s="390"/>
      <c r="CW33" s="390"/>
      <c r="CX33" s="390"/>
      <c r="CY33" s="390"/>
      <c r="CZ33" s="390"/>
      <c r="DA33" s="390"/>
      <c r="DB33" s="390"/>
      <c r="DC33" s="390"/>
      <c r="DD33" s="390"/>
      <c r="DE33" s="390"/>
      <c r="DF33" s="216"/>
      <c r="DG33" s="389" t="s">
        <v>205</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IF('各会計、関係団体の財政状況及び健全化判断比率'!B32="","",'各会計、関係団体の財政状況及び健全化判断比率'!B32)</f>
        <v>簡易水道特別会計</v>
      </c>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遠軽地区広域組合</v>
      </c>
      <c r="BZ34" s="386"/>
      <c r="CA34" s="386"/>
      <c r="CB34" s="386"/>
      <c r="CC34" s="386"/>
      <c r="CD34" s="386"/>
      <c r="CE34" s="386"/>
      <c r="CF34" s="386"/>
      <c r="CG34" s="386"/>
      <c r="CH34" s="386"/>
      <c r="CI34" s="386"/>
      <c r="CJ34" s="386"/>
      <c r="CK34" s="386"/>
      <c r="CL34" s="386"/>
      <c r="CM34" s="386"/>
      <c r="CN34" s="214"/>
      <c r="CO34" s="387">
        <f>IF(CQ34="","",MAX(C34:D43,U34:V43,AM34:AN43,BE34:BF43,BW34:BX43)+1)</f>
        <v>10</v>
      </c>
      <c r="CP34" s="387"/>
      <c r="CQ34" s="386" t="str">
        <f>IF('各会計、関係団体の財政状況及び健全化判断比率'!BS7="","",'各会計、関係団体の財政状況及び健全化判断比率'!BS7)</f>
        <v>株式会社　ドリームフロンティア</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7</v>
      </c>
      <c r="BF35" s="387"/>
      <c r="BG35" s="386" t="str">
        <f>IF('各会計、関係団体の財政状況及び健全化判断比率'!B33="","",'各会計、関係団体の財政状況及び健全化判断比率'!B33)</f>
        <v>公共下水道特別会計</v>
      </c>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網走地方教育研修センター組合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t="str">
        <f t="shared" si="2"/>
        <v/>
      </c>
      <c r="BX36" s="387"/>
      <c r="BY36" s="386" t="str">
        <f>IF('各会計、関係団体の財政状況及び健全化判断比率'!B70="","",'各会計、関係団体の財政状況及び健全化判断比率'!B70)</f>
        <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5</v>
      </c>
      <c r="V37" s="387"/>
      <c r="W37" s="386" t="str">
        <f>IF('各会計、関係団体の財政状況及び健全化判断比率'!B31="","",'各会計、関係団体の財政状況及び健全化判断比率'!B31)</f>
        <v>介護サービス事業特別会計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t="str">
        <f t="shared" si="2"/>
        <v/>
      </c>
      <c r="BX37" s="387"/>
      <c r="BY37" s="386" t="str">
        <f>IF('各会計、関係団体の財政状況及び健全化判断比率'!B71="","",'各会計、関係団体の財政状況及び健全化判断比率'!B71)</f>
        <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xXF1OgMLUSpluR+e7z9gCj11otLEiXrWsRmVbBAeew5cIEuoDEtyFzBp/ZZsGHgFcJxME4AzxhP8Hb92K93B/w==" saltValue="sEO4W8cCd9gDEH+7qppXJ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0" t="s">
        <v>558</v>
      </c>
      <c r="D34" s="1210"/>
      <c r="E34" s="1211"/>
      <c r="F34" s="32">
        <v>4.97</v>
      </c>
      <c r="G34" s="33">
        <v>5.45</v>
      </c>
      <c r="H34" s="33">
        <v>5.35</v>
      </c>
      <c r="I34" s="33">
        <v>5.52</v>
      </c>
      <c r="J34" s="34">
        <v>5.79</v>
      </c>
      <c r="K34" s="22"/>
      <c r="L34" s="22"/>
      <c r="M34" s="22"/>
      <c r="N34" s="22"/>
      <c r="O34" s="22"/>
      <c r="P34" s="22"/>
    </row>
    <row r="35" spans="1:16" ht="39" customHeight="1" x14ac:dyDescent="0.15">
      <c r="A35" s="22"/>
      <c r="B35" s="35"/>
      <c r="C35" s="1204" t="s">
        <v>559</v>
      </c>
      <c r="D35" s="1205"/>
      <c r="E35" s="1206"/>
      <c r="F35" s="36">
        <v>0.36</v>
      </c>
      <c r="G35" s="37">
        <v>0.61</v>
      </c>
      <c r="H35" s="37">
        <v>0.98</v>
      </c>
      <c r="I35" s="37">
        <v>0.99</v>
      </c>
      <c r="J35" s="38">
        <v>0.67</v>
      </c>
      <c r="K35" s="22"/>
      <c r="L35" s="22"/>
      <c r="M35" s="22"/>
      <c r="N35" s="22"/>
      <c r="O35" s="22"/>
      <c r="P35" s="22"/>
    </row>
    <row r="36" spans="1:16" ht="39" customHeight="1" x14ac:dyDescent="0.15">
      <c r="A36" s="22"/>
      <c r="B36" s="35"/>
      <c r="C36" s="1204" t="s">
        <v>560</v>
      </c>
      <c r="D36" s="1205"/>
      <c r="E36" s="1206"/>
      <c r="F36" s="36">
        <v>0.31</v>
      </c>
      <c r="G36" s="37">
        <v>0.32</v>
      </c>
      <c r="H36" s="37">
        <v>0.28000000000000003</v>
      </c>
      <c r="I36" s="37">
        <v>0.36</v>
      </c>
      <c r="J36" s="38">
        <v>0.36</v>
      </c>
      <c r="K36" s="22"/>
      <c r="L36" s="22"/>
      <c r="M36" s="22"/>
      <c r="N36" s="22"/>
      <c r="O36" s="22"/>
      <c r="P36" s="22"/>
    </row>
    <row r="37" spans="1:16" ht="39" customHeight="1" x14ac:dyDescent="0.15">
      <c r="A37" s="22"/>
      <c r="B37" s="35"/>
      <c r="C37" s="1204" t="s">
        <v>561</v>
      </c>
      <c r="D37" s="1205"/>
      <c r="E37" s="1206"/>
      <c r="F37" s="36">
        <v>0.28000000000000003</v>
      </c>
      <c r="G37" s="37">
        <v>0.33</v>
      </c>
      <c r="H37" s="37">
        <v>0.32</v>
      </c>
      <c r="I37" s="37">
        <v>0.34</v>
      </c>
      <c r="J37" s="38">
        <v>0.33</v>
      </c>
      <c r="K37" s="22"/>
      <c r="L37" s="22"/>
      <c r="M37" s="22"/>
      <c r="N37" s="22"/>
      <c r="O37" s="22"/>
      <c r="P37" s="22"/>
    </row>
    <row r="38" spans="1:16" ht="39" customHeight="1" x14ac:dyDescent="0.15">
      <c r="A38" s="22"/>
      <c r="B38" s="35"/>
      <c r="C38" s="1204" t="s">
        <v>562</v>
      </c>
      <c r="D38" s="1205"/>
      <c r="E38" s="1206"/>
      <c r="F38" s="36">
        <v>0.34</v>
      </c>
      <c r="G38" s="37">
        <v>0.21</v>
      </c>
      <c r="H38" s="37">
        <v>0.31</v>
      </c>
      <c r="I38" s="37">
        <v>0.22</v>
      </c>
      <c r="J38" s="38">
        <v>0.22</v>
      </c>
      <c r="K38" s="22"/>
      <c r="L38" s="22"/>
      <c r="M38" s="22"/>
      <c r="N38" s="22"/>
      <c r="O38" s="22"/>
      <c r="P38" s="22"/>
    </row>
    <row r="39" spans="1:16" ht="39" customHeight="1" x14ac:dyDescent="0.15">
      <c r="A39" s="22"/>
      <c r="B39" s="35"/>
      <c r="C39" s="1204" t="s">
        <v>563</v>
      </c>
      <c r="D39" s="1205"/>
      <c r="E39" s="1206"/>
      <c r="F39" s="36">
        <v>1.26</v>
      </c>
      <c r="G39" s="37">
        <v>0.37</v>
      </c>
      <c r="H39" s="37">
        <v>1.1299999999999999</v>
      </c>
      <c r="I39" s="37">
        <v>0.41</v>
      </c>
      <c r="J39" s="38">
        <v>0.09</v>
      </c>
      <c r="K39" s="22"/>
      <c r="L39" s="22"/>
      <c r="M39" s="22"/>
      <c r="N39" s="22"/>
      <c r="O39" s="22"/>
      <c r="P39" s="22"/>
    </row>
    <row r="40" spans="1:16" ht="39" customHeight="1" x14ac:dyDescent="0.15">
      <c r="A40" s="22"/>
      <c r="B40" s="35"/>
      <c r="C40" s="1204" t="s">
        <v>564</v>
      </c>
      <c r="D40" s="1205"/>
      <c r="E40" s="1206"/>
      <c r="F40" s="36">
        <v>0.02</v>
      </c>
      <c r="G40" s="37">
        <v>0.01</v>
      </c>
      <c r="H40" s="37">
        <v>0</v>
      </c>
      <c r="I40" s="37">
        <v>0.01</v>
      </c>
      <c r="J40" s="38">
        <v>0.02</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565</v>
      </c>
      <c r="D42" s="1205"/>
      <c r="E42" s="1206"/>
      <c r="F42" s="36" t="s">
        <v>510</v>
      </c>
      <c r="G42" s="37" t="s">
        <v>510</v>
      </c>
      <c r="H42" s="37" t="s">
        <v>510</v>
      </c>
      <c r="I42" s="37" t="s">
        <v>510</v>
      </c>
      <c r="J42" s="38" t="s">
        <v>510</v>
      </c>
      <c r="K42" s="22"/>
      <c r="L42" s="22"/>
      <c r="M42" s="22"/>
      <c r="N42" s="22"/>
      <c r="O42" s="22"/>
      <c r="P42" s="22"/>
    </row>
    <row r="43" spans="1:16" ht="39" customHeight="1" thickBot="1" x14ac:dyDescent="0.2">
      <c r="A43" s="22"/>
      <c r="B43" s="40"/>
      <c r="C43" s="1207" t="s">
        <v>566</v>
      </c>
      <c r="D43" s="1208"/>
      <c r="E43" s="1209"/>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UM6gmnjUD3IUPcC8AhGtvJMlINhrWlILhsEMEAehMVvr6me5+tfDIFpLz9JWmx0kHXrC6AXPR6h8OFuwyA7FA==" saltValue="86f2tqxZaKvhUgHctg4N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608</v>
      </c>
      <c r="L45" s="60">
        <v>619</v>
      </c>
      <c r="M45" s="60">
        <v>595</v>
      </c>
      <c r="N45" s="60">
        <v>601</v>
      </c>
      <c r="O45" s="61">
        <v>600</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510</v>
      </c>
      <c r="L46" s="64" t="s">
        <v>510</v>
      </c>
      <c r="M46" s="64" t="s">
        <v>510</v>
      </c>
      <c r="N46" s="64" t="s">
        <v>510</v>
      </c>
      <c r="O46" s="65" t="s">
        <v>510</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510</v>
      </c>
      <c r="L47" s="64" t="s">
        <v>510</v>
      </c>
      <c r="M47" s="64" t="s">
        <v>510</v>
      </c>
      <c r="N47" s="64" t="s">
        <v>510</v>
      </c>
      <c r="O47" s="65" t="s">
        <v>510</v>
      </c>
      <c r="P47" s="48"/>
      <c r="Q47" s="48"/>
      <c r="R47" s="48"/>
      <c r="S47" s="48"/>
      <c r="T47" s="48"/>
      <c r="U47" s="48"/>
    </row>
    <row r="48" spans="1:21" ht="30.75" customHeight="1" x14ac:dyDescent="0.15">
      <c r="A48" s="48"/>
      <c r="B48" s="1232"/>
      <c r="C48" s="1233"/>
      <c r="D48" s="62"/>
      <c r="E48" s="1214" t="s">
        <v>15</v>
      </c>
      <c r="F48" s="1214"/>
      <c r="G48" s="1214"/>
      <c r="H48" s="1214"/>
      <c r="I48" s="1214"/>
      <c r="J48" s="1215"/>
      <c r="K48" s="63">
        <v>143</v>
      </c>
      <c r="L48" s="64">
        <v>138</v>
      </c>
      <c r="M48" s="64">
        <v>130</v>
      </c>
      <c r="N48" s="64">
        <v>133</v>
      </c>
      <c r="O48" s="65">
        <v>137</v>
      </c>
      <c r="P48" s="48"/>
      <c r="Q48" s="48"/>
      <c r="R48" s="48"/>
      <c r="S48" s="48"/>
      <c r="T48" s="48"/>
      <c r="U48" s="48"/>
    </row>
    <row r="49" spans="1:21" ht="30.75" customHeight="1" x14ac:dyDescent="0.15">
      <c r="A49" s="48"/>
      <c r="B49" s="1232"/>
      <c r="C49" s="1233"/>
      <c r="D49" s="62"/>
      <c r="E49" s="1214" t="s">
        <v>16</v>
      </c>
      <c r="F49" s="1214"/>
      <c r="G49" s="1214"/>
      <c r="H49" s="1214"/>
      <c r="I49" s="1214"/>
      <c r="J49" s="1215"/>
      <c r="K49" s="63">
        <v>15</v>
      </c>
      <c r="L49" s="64">
        <v>14</v>
      </c>
      <c r="M49" s="64">
        <v>14</v>
      </c>
      <c r="N49" s="64">
        <v>13</v>
      </c>
      <c r="O49" s="65">
        <v>9</v>
      </c>
      <c r="P49" s="48"/>
      <c r="Q49" s="48"/>
      <c r="R49" s="48"/>
      <c r="S49" s="48"/>
      <c r="T49" s="48"/>
      <c r="U49" s="48"/>
    </row>
    <row r="50" spans="1:21" ht="30.75" customHeight="1" x14ac:dyDescent="0.15">
      <c r="A50" s="48"/>
      <c r="B50" s="1232"/>
      <c r="C50" s="1233"/>
      <c r="D50" s="62"/>
      <c r="E50" s="1214" t="s">
        <v>17</v>
      </c>
      <c r="F50" s="1214"/>
      <c r="G50" s="1214"/>
      <c r="H50" s="1214"/>
      <c r="I50" s="1214"/>
      <c r="J50" s="1215"/>
      <c r="K50" s="63">
        <v>3</v>
      </c>
      <c r="L50" s="64">
        <v>2</v>
      </c>
      <c r="M50" s="64">
        <v>1</v>
      </c>
      <c r="N50" s="64">
        <v>1</v>
      </c>
      <c r="O50" s="65">
        <v>1</v>
      </c>
      <c r="P50" s="48"/>
      <c r="Q50" s="48"/>
      <c r="R50" s="48"/>
      <c r="S50" s="48"/>
      <c r="T50" s="48"/>
      <c r="U50" s="48"/>
    </row>
    <row r="51" spans="1:21" ht="30.75" customHeight="1" x14ac:dyDescent="0.15">
      <c r="A51" s="48"/>
      <c r="B51" s="1234"/>
      <c r="C51" s="1235"/>
      <c r="D51" s="66"/>
      <c r="E51" s="1214" t="s">
        <v>18</v>
      </c>
      <c r="F51" s="1214"/>
      <c r="G51" s="1214"/>
      <c r="H51" s="1214"/>
      <c r="I51" s="1214"/>
      <c r="J51" s="1215"/>
      <c r="K51" s="63">
        <v>0</v>
      </c>
      <c r="L51" s="64">
        <v>0</v>
      </c>
      <c r="M51" s="64">
        <v>0</v>
      </c>
      <c r="N51" s="64">
        <v>0</v>
      </c>
      <c r="O51" s="65">
        <v>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605</v>
      </c>
      <c r="L52" s="64">
        <v>602</v>
      </c>
      <c r="M52" s="64">
        <v>577</v>
      </c>
      <c r="N52" s="64">
        <v>569</v>
      </c>
      <c r="O52" s="65">
        <v>564</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164</v>
      </c>
      <c r="L53" s="69">
        <v>171</v>
      </c>
      <c r="M53" s="69">
        <v>163</v>
      </c>
      <c r="N53" s="69">
        <v>179</v>
      </c>
      <c r="O53" s="70">
        <v>183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578</v>
      </c>
      <c r="L57" s="84" t="s">
        <v>578</v>
      </c>
      <c r="M57" s="84" t="s">
        <v>578</v>
      </c>
      <c r="N57" s="84" t="s">
        <v>578</v>
      </c>
      <c r="O57" s="85" t="s">
        <v>578</v>
      </c>
    </row>
    <row r="58" spans="1:21" ht="31.5" customHeight="1" thickBot="1" x14ac:dyDescent="0.2">
      <c r="B58" s="1222"/>
      <c r="C58" s="1223"/>
      <c r="D58" s="1227" t="s">
        <v>27</v>
      </c>
      <c r="E58" s="1228"/>
      <c r="F58" s="1228"/>
      <c r="G58" s="1228"/>
      <c r="H58" s="1228"/>
      <c r="I58" s="1228"/>
      <c r="J58" s="1229"/>
      <c r="K58" s="86" t="s">
        <v>578</v>
      </c>
      <c r="L58" s="87" t="s">
        <v>578</v>
      </c>
      <c r="M58" s="87" t="s">
        <v>578</v>
      </c>
      <c r="N58" s="87" t="s">
        <v>578</v>
      </c>
      <c r="O58" s="88" t="s">
        <v>578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Kg8pRHAJXwv4kn3jytCM3TtB71REh9Kdry8b1nMEjCadu5u8JBARsfqmGdmrXGrqUUtQxPxM+0nhGltYUknvQ==" saltValue="g4UfycpRHEp11RlfLxjBp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50" t="s">
        <v>30</v>
      </c>
      <c r="C41" s="1251"/>
      <c r="D41" s="102"/>
      <c r="E41" s="1252" t="s">
        <v>31</v>
      </c>
      <c r="F41" s="1252"/>
      <c r="G41" s="1252"/>
      <c r="H41" s="1253"/>
      <c r="I41" s="103">
        <v>6855</v>
      </c>
      <c r="J41" s="104">
        <v>6972</v>
      </c>
      <c r="K41" s="104">
        <v>7246</v>
      </c>
      <c r="L41" s="104">
        <v>7138</v>
      </c>
      <c r="M41" s="105">
        <v>6905</v>
      </c>
    </row>
    <row r="42" spans="2:13" ht="27.75" customHeight="1" x14ac:dyDescent="0.15">
      <c r="B42" s="1240"/>
      <c r="C42" s="1241"/>
      <c r="D42" s="106"/>
      <c r="E42" s="1244" t="s">
        <v>32</v>
      </c>
      <c r="F42" s="1244"/>
      <c r="G42" s="1244"/>
      <c r="H42" s="1245"/>
      <c r="I42" s="107" t="s">
        <v>510</v>
      </c>
      <c r="J42" s="108" t="s">
        <v>510</v>
      </c>
      <c r="K42" s="108" t="s">
        <v>510</v>
      </c>
      <c r="L42" s="108" t="s">
        <v>510</v>
      </c>
      <c r="M42" s="109" t="s">
        <v>510</v>
      </c>
    </row>
    <row r="43" spans="2:13" ht="27.75" customHeight="1" x14ac:dyDescent="0.15">
      <c r="B43" s="1240"/>
      <c r="C43" s="1241"/>
      <c r="D43" s="106"/>
      <c r="E43" s="1244" t="s">
        <v>33</v>
      </c>
      <c r="F43" s="1244"/>
      <c r="G43" s="1244"/>
      <c r="H43" s="1245"/>
      <c r="I43" s="107">
        <v>1581</v>
      </c>
      <c r="J43" s="108">
        <v>1436</v>
      </c>
      <c r="K43" s="108">
        <v>1338</v>
      </c>
      <c r="L43" s="108">
        <v>1292</v>
      </c>
      <c r="M43" s="109">
        <v>1213</v>
      </c>
    </row>
    <row r="44" spans="2:13" ht="27.75" customHeight="1" x14ac:dyDescent="0.15">
      <c r="B44" s="1240"/>
      <c r="C44" s="1241"/>
      <c r="D44" s="106"/>
      <c r="E44" s="1244" t="s">
        <v>34</v>
      </c>
      <c r="F44" s="1244"/>
      <c r="G44" s="1244"/>
      <c r="H44" s="1245"/>
      <c r="I44" s="107">
        <v>78</v>
      </c>
      <c r="J44" s="108">
        <v>60</v>
      </c>
      <c r="K44" s="108">
        <v>43</v>
      </c>
      <c r="L44" s="108">
        <v>25</v>
      </c>
      <c r="M44" s="109">
        <v>11</v>
      </c>
    </row>
    <row r="45" spans="2:13" ht="27.75" customHeight="1" x14ac:dyDescent="0.15">
      <c r="B45" s="1240"/>
      <c r="C45" s="1241"/>
      <c r="D45" s="106"/>
      <c r="E45" s="1244" t="s">
        <v>35</v>
      </c>
      <c r="F45" s="1244"/>
      <c r="G45" s="1244"/>
      <c r="H45" s="1245"/>
      <c r="I45" s="107">
        <v>859</v>
      </c>
      <c r="J45" s="108">
        <v>857</v>
      </c>
      <c r="K45" s="108">
        <v>842</v>
      </c>
      <c r="L45" s="108">
        <v>800</v>
      </c>
      <c r="M45" s="109">
        <v>750</v>
      </c>
    </row>
    <row r="46" spans="2:13" ht="27.75" customHeight="1" x14ac:dyDescent="0.15">
      <c r="B46" s="1240"/>
      <c r="C46" s="1241"/>
      <c r="D46" s="110"/>
      <c r="E46" s="1244" t="s">
        <v>36</v>
      </c>
      <c r="F46" s="1244"/>
      <c r="G46" s="1244"/>
      <c r="H46" s="1245"/>
      <c r="I46" s="107" t="s">
        <v>510</v>
      </c>
      <c r="J46" s="108" t="s">
        <v>510</v>
      </c>
      <c r="K46" s="108" t="s">
        <v>510</v>
      </c>
      <c r="L46" s="108" t="s">
        <v>510</v>
      </c>
      <c r="M46" s="109" t="s">
        <v>510</v>
      </c>
    </row>
    <row r="47" spans="2:13" ht="27.75" customHeight="1" x14ac:dyDescent="0.15">
      <c r="B47" s="1240"/>
      <c r="C47" s="1241"/>
      <c r="D47" s="111"/>
      <c r="E47" s="1254" t="s">
        <v>37</v>
      </c>
      <c r="F47" s="1255"/>
      <c r="G47" s="1255"/>
      <c r="H47" s="1256"/>
      <c r="I47" s="107" t="s">
        <v>510</v>
      </c>
      <c r="J47" s="108" t="s">
        <v>510</v>
      </c>
      <c r="K47" s="108" t="s">
        <v>510</v>
      </c>
      <c r="L47" s="108" t="s">
        <v>510</v>
      </c>
      <c r="M47" s="109" t="s">
        <v>510</v>
      </c>
    </row>
    <row r="48" spans="2:13" ht="27.75" customHeight="1" x14ac:dyDescent="0.15">
      <c r="B48" s="1240"/>
      <c r="C48" s="1241"/>
      <c r="D48" s="106"/>
      <c r="E48" s="1244" t="s">
        <v>38</v>
      </c>
      <c r="F48" s="1244"/>
      <c r="G48" s="1244"/>
      <c r="H48" s="1245"/>
      <c r="I48" s="107" t="s">
        <v>510</v>
      </c>
      <c r="J48" s="108" t="s">
        <v>510</v>
      </c>
      <c r="K48" s="108" t="s">
        <v>510</v>
      </c>
      <c r="L48" s="108" t="s">
        <v>510</v>
      </c>
      <c r="M48" s="109" t="s">
        <v>510</v>
      </c>
    </row>
    <row r="49" spans="2:13" ht="27.75" customHeight="1" x14ac:dyDescent="0.15">
      <c r="B49" s="1242"/>
      <c r="C49" s="1243"/>
      <c r="D49" s="106"/>
      <c r="E49" s="1244" t="s">
        <v>39</v>
      </c>
      <c r="F49" s="1244"/>
      <c r="G49" s="1244"/>
      <c r="H49" s="1245"/>
      <c r="I49" s="107" t="s">
        <v>510</v>
      </c>
      <c r="J49" s="108" t="s">
        <v>510</v>
      </c>
      <c r="K49" s="108" t="s">
        <v>510</v>
      </c>
      <c r="L49" s="108" t="s">
        <v>510</v>
      </c>
      <c r="M49" s="109" t="s">
        <v>510</v>
      </c>
    </row>
    <row r="50" spans="2:13" ht="27.75" customHeight="1" x14ac:dyDescent="0.15">
      <c r="B50" s="1238" t="s">
        <v>40</v>
      </c>
      <c r="C50" s="1239"/>
      <c r="D50" s="112"/>
      <c r="E50" s="1244" t="s">
        <v>41</v>
      </c>
      <c r="F50" s="1244"/>
      <c r="G50" s="1244"/>
      <c r="H50" s="1245"/>
      <c r="I50" s="107">
        <v>4956</v>
      </c>
      <c r="J50" s="108">
        <v>5229</v>
      </c>
      <c r="K50" s="108">
        <v>5215</v>
      </c>
      <c r="L50" s="108">
        <v>5255</v>
      </c>
      <c r="M50" s="109">
        <v>5298</v>
      </c>
    </row>
    <row r="51" spans="2:13" ht="27.75" customHeight="1" x14ac:dyDescent="0.15">
      <c r="B51" s="1240"/>
      <c r="C51" s="1241"/>
      <c r="D51" s="106"/>
      <c r="E51" s="1244" t="s">
        <v>42</v>
      </c>
      <c r="F51" s="1244"/>
      <c r="G51" s="1244"/>
      <c r="H51" s="1245"/>
      <c r="I51" s="107">
        <v>414</v>
      </c>
      <c r="J51" s="108">
        <v>376</v>
      </c>
      <c r="K51" s="108">
        <v>339</v>
      </c>
      <c r="L51" s="108">
        <v>301</v>
      </c>
      <c r="M51" s="109">
        <v>262</v>
      </c>
    </row>
    <row r="52" spans="2:13" ht="27.75" customHeight="1" x14ac:dyDescent="0.15">
      <c r="B52" s="1242"/>
      <c r="C52" s="1243"/>
      <c r="D52" s="106"/>
      <c r="E52" s="1244" t="s">
        <v>43</v>
      </c>
      <c r="F52" s="1244"/>
      <c r="G52" s="1244"/>
      <c r="H52" s="1245"/>
      <c r="I52" s="107">
        <v>5632</v>
      </c>
      <c r="J52" s="108">
        <v>5703</v>
      </c>
      <c r="K52" s="108">
        <v>5879</v>
      </c>
      <c r="L52" s="108">
        <v>5798</v>
      </c>
      <c r="M52" s="109">
        <v>5613</v>
      </c>
    </row>
    <row r="53" spans="2:13" ht="27.75" customHeight="1" thickBot="1" x14ac:dyDescent="0.2">
      <c r="B53" s="1246" t="s">
        <v>44</v>
      </c>
      <c r="C53" s="1247"/>
      <c r="D53" s="113"/>
      <c r="E53" s="1248" t="s">
        <v>45</v>
      </c>
      <c r="F53" s="1248"/>
      <c r="G53" s="1248"/>
      <c r="H53" s="1249"/>
      <c r="I53" s="114">
        <v>-1630</v>
      </c>
      <c r="J53" s="115">
        <v>-1983</v>
      </c>
      <c r="K53" s="115">
        <v>-1964</v>
      </c>
      <c r="L53" s="115">
        <v>-2099</v>
      </c>
      <c r="M53" s="116">
        <v>-2295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ZjtHc3VMYlCr8GKnqEQqTjS+sedHD6f4ca5cdXVTJGfUbNTQ/HzdVyLhY1HrWO8CKud/i9VB3386i4Bk50dw==" saltValue="SVqFzA07OOUsvCQEAq6A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7"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5" t="s">
        <v>48</v>
      </c>
      <c r="D55" s="1265"/>
      <c r="E55" s="1266"/>
      <c r="F55" s="128">
        <v>2381</v>
      </c>
      <c r="G55" s="128">
        <v>2329</v>
      </c>
      <c r="H55" s="129">
        <v>2389</v>
      </c>
    </row>
    <row r="56" spans="2:8" ht="52.5" customHeight="1" x14ac:dyDescent="0.15">
      <c r="B56" s="130"/>
      <c r="C56" s="1267" t="s">
        <v>49</v>
      </c>
      <c r="D56" s="1267"/>
      <c r="E56" s="1268"/>
      <c r="F56" s="131">
        <v>261</v>
      </c>
      <c r="G56" s="131">
        <v>261</v>
      </c>
      <c r="H56" s="132">
        <v>261</v>
      </c>
    </row>
    <row r="57" spans="2:8" ht="53.25" customHeight="1" x14ac:dyDescent="0.15">
      <c r="B57" s="130"/>
      <c r="C57" s="1269" t="s">
        <v>50</v>
      </c>
      <c r="D57" s="1269"/>
      <c r="E57" s="1270"/>
      <c r="F57" s="133">
        <v>2326</v>
      </c>
      <c r="G57" s="133">
        <v>2400</v>
      </c>
      <c r="H57" s="134">
        <v>2383</v>
      </c>
    </row>
    <row r="58" spans="2:8" ht="45.75" customHeight="1" x14ac:dyDescent="0.15">
      <c r="B58" s="135"/>
      <c r="C58" s="1257" t="s">
        <v>573</v>
      </c>
      <c r="D58" s="1258"/>
      <c r="E58" s="1259"/>
      <c r="F58" s="136">
        <v>1682</v>
      </c>
      <c r="G58" s="136">
        <v>1682</v>
      </c>
      <c r="H58" s="137">
        <v>1662</v>
      </c>
    </row>
    <row r="59" spans="2:8" ht="45.75" customHeight="1" x14ac:dyDescent="0.15">
      <c r="B59" s="135"/>
      <c r="C59" s="1257" t="s">
        <v>574</v>
      </c>
      <c r="D59" s="1258"/>
      <c r="E59" s="1259"/>
      <c r="F59" s="136">
        <v>390</v>
      </c>
      <c r="G59" s="136">
        <v>390</v>
      </c>
      <c r="H59" s="137">
        <v>390</v>
      </c>
    </row>
    <row r="60" spans="2:8" ht="45.75" customHeight="1" x14ac:dyDescent="0.15">
      <c r="B60" s="135"/>
      <c r="C60" s="1257" t="s">
        <v>575</v>
      </c>
      <c r="D60" s="1258"/>
      <c r="E60" s="1259"/>
      <c r="F60" s="136">
        <v>137</v>
      </c>
      <c r="G60" s="136">
        <v>137</v>
      </c>
      <c r="H60" s="137">
        <v>138</v>
      </c>
    </row>
    <row r="61" spans="2:8" ht="45.75" customHeight="1" x14ac:dyDescent="0.15">
      <c r="B61" s="135"/>
      <c r="C61" s="1257" t="s">
        <v>576</v>
      </c>
      <c r="D61" s="1258"/>
      <c r="E61" s="1259"/>
      <c r="F61" s="136">
        <v>78</v>
      </c>
      <c r="G61" s="136">
        <v>76</v>
      </c>
      <c r="H61" s="137">
        <v>77</v>
      </c>
    </row>
    <row r="62" spans="2:8" ht="45.75" customHeight="1" thickBot="1" x14ac:dyDescent="0.2">
      <c r="B62" s="138"/>
      <c r="C62" s="1260" t="s">
        <v>577</v>
      </c>
      <c r="D62" s="1261"/>
      <c r="E62" s="1262"/>
      <c r="F62" s="139">
        <v>0</v>
      </c>
      <c r="G62" s="139">
        <v>75</v>
      </c>
      <c r="H62" s="140">
        <v>75</v>
      </c>
    </row>
    <row r="63" spans="2:8" ht="52.5" customHeight="1" thickBot="1" x14ac:dyDescent="0.2">
      <c r="B63" s="141"/>
      <c r="C63" s="1263" t="s">
        <v>51</v>
      </c>
      <c r="D63" s="1263"/>
      <c r="E63" s="1264"/>
      <c r="F63" s="142">
        <v>4968</v>
      </c>
      <c r="G63" s="142">
        <v>4990</v>
      </c>
      <c r="H63" s="143">
        <v>5033</v>
      </c>
    </row>
    <row r="64" spans="2:8" ht="15" customHeight="1" x14ac:dyDescent="0.15"/>
  </sheetData>
  <sheetProtection algorithmName="SHA-512" hashValue="gwEQ8n9EG7tBRl2NMTFEakeec/+xViDmxCnG+Ub3bp/gUQyT4G4rfDwi4BF6fv2ZSUjNb0qh0ksOvqrSELQMEA==" saltValue="FVwp3OOIqrw2DqYmEaqU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235251</v>
      </c>
      <c r="E3" s="162"/>
      <c r="F3" s="163">
        <v>162193</v>
      </c>
      <c r="G3" s="164"/>
      <c r="H3" s="165"/>
    </row>
    <row r="4" spans="1:8" x14ac:dyDescent="0.15">
      <c r="A4" s="166"/>
      <c r="B4" s="167"/>
      <c r="C4" s="168"/>
      <c r="D4" s="169">
        <v>45136</v>
      </c>
      <c r="E4" s="170"/>
      <c r="F4" s="171">
        <v>79985</v>
      </c>
      <c r="G4" s="172"/>
      <c r="H4" s="173"/>
    </row>
    <row r="5" spans="1:8" x14ac:dyDescent="0.15">
      <c r="A5" s="154" t="s">
        <v>544</v>
      </c>
      <c r="B5" s="159"/>
      <c r="C5" s="160"/>
      <c r="D5" s="161">
        <v>264177</v>
      </c>
      <c r="E5" s="162"/>
      <c r="F5" s="163">
        <v>168868</v>
      </c>
      <c r="G5" s="164"/>
      <c r="H5" s="165"/>
    </row>
    <row r="6" spans="1:8" x14ac:dyDescent="0.15">
      <c r="A6" s="166"/>
      <c r="B6" s="167"/>
      <c r="C6" s="168"/>
      <c r="D6" s="169">
        <v>86559</v>
      </c>
      <c r="E6" s="170"/>
      <c r="F6" s="171">
        <v>79360</v>
      </c>
      <c r="G6" s="172"/>
      <c r="H6" s="173"/>
    </row>
    <row r="7" spans="1:8" x14ac:dyDescent="0.15">
      <c r="A7" s="154" t="s">
        <v>545</v>
      </c>
      <c r="B7" s="159"/>
      <c r="C7" s="160"/>
      <c r="D7" s="161">
        <v>136913</v>
      </c>
      <c r="E7" s="162"/>
      <c r="F7" s="163">
        <v>202870</v>
      </c>
      <c r="G7" s="164"/>
      <c r="H7" s="165"/>
    </row>
    <row r="8" spans="1:8" x14ac:dyDescent="0.15">
      <c r="A8" s="166"/>
      <c r="B8" s="167"/>
      <c r="C8" s="168"/>
      <c r="D8" s="169">
        <v>83875</v>
      </c>
      <c r="E8" s="170"/>
      <c r="F8" s="171">
        <v>79735</v>
      </c>
      <c r="G8" s="172"/>
      <c r="H8" s="173"/>
    </row>
    <row r="9" spans="1:8" x14ac:dyDescent="0.15">
      <c r="A9" s="154" t="s">
        <v>546</v>
      </c>
      <c r="B9" s="159"/>
      <c r="C9" s="160"/>
      <c r="D9" s="161">
        <v>134982</v>
      </c>
      <c r="E9" s="162"/>
      <c r="F9" s="163">
        <v>167497</v>
      </c>
      <c r="G9" s="164"/>
      <c r="H9" s="165"/>
    </row>
    <row r="10" spans="1:8" x14ac:dyDescent="0.15">
      <c r="A10" s="166"/>
      <c r="B10" s="167"/>
      <c r="C10" s="168"/>
      <c r="D10" s="169">
        <v>56859</v>
      </c>
      <c r="E10" s="170"/>
      <c r="F10" s="171">
        <v>82571</v>
      </c>
      <c r="G10" s="172"/>
      <c r="H10" s="173"/>
    </row>
    <row r="11" spans="1:8" x14ac:dyDescent="0.15">
      <c r="A11" s="154" t="s">
        <v>547</v>
      </c>
      <c r="B11" s="159"/>
      <c r="C11" s="160"/>
      <c r="D11" s="161">
        <v>104189</v>
      </c>
      <c r="E11" s="162"/>
      <c r="F11" s="163">
        <v>190274</v>
      </c>
      <c r="G11" s="164"/>
      <c r="H11" s="165"/>
    </row>
    <row r="12" spans="1:8" x14ac:dyDescent="0.15">
      <c r="A12" s="166"/>
      <c r="B12" s="167"/>
      <c r="C12" s="174"/>
      <c r="D12" s="169">
        <v>28685</v>
      </c>
      <c r="E12" s="170"/>
      <c r="F12" s="171">
        <v>88584</v>
      </c>
      <c r="G12" s="172"/>
      <c r="H12" s="173"/>
    </row>
    <row r="13" spans="1:8" x14ac:dyDescent="0.15">
      <c r="A13" s="154"/>
      <c r="B13" s="159"/>
      <c r="C13" s="175"/>
      <c r="D13" s="176">
        <v>175102</v>
      </c>
      <c r="E13" s="177"/>
      <c r="F13" s="178">
        <v>178340</v>
      </c>
      <c r="G13" s="179"/>
      <c r="H13" s="165"/>
    </row>
    <row r="14" spans="1:8" x14ac:dyDescent="0.15">
      <c r="A14" s="166"/>
      <c r="B14" s="167"/>
      <c r="C14" s="168"/>
      <c r="D14" s="169">
        <v>60223</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4.9800000000000004</v>
      </c>
      <c r="C19" s="180">
        <f>ROUND(VALUE(SUBSTITUTE(実質収支比率等に係る経年分析!G$48,"▲","-")),2)</f>
        <v>5.46</v>
      </c>
      <c r="D19" s="180">
        <f>ROUND(VALUE(SUBSTITUTE(実質収支比率等に係る経年分析!H$48,"▲","-")),2)</f>
        <v>5.36</v>
      </c>
      <c r="E19" s="180">
        <f>ROUND(VALUE(SUBSTITUTE(実質収支比率等に係る経年分析!I$48,"▲","-")),2)</f>
        <v>5.53</v>
      </c>
      <c r="F19" s="180">
        <f>ROUND(VALUE(SUBSTITUTE(実質収支比率等に係る経年分析!J$48,"▲","-")),2)</f>
        <v>5.8</v>
      </c>
    </row>
    <row r="20" spans="1:11" x14ac:dyDescent="0.15">
      <c r="A20" s="180" t="s">
        <v>55</v>
      </c>
      <c r="B20" s="180">
        <f>ROUND(VALUE(SUBSTITUTE(実質収支比率等に係る経年分析!F$47,"▲","-")),2)</f>
        <v>59.64</v>
      </c>
      <c r="C20" s="180">
        <f>ROUND(VALUE(SUBSTITUTE(実質収支比率等に係る経年分析!G$47,"▲","-")),2)</f>
        <v>69.08</v>
      </c>
      <c r="D20" s="180">
        <f>ROUND(VALUE(SUBSTITUTE(実質収支比率等に係る経年分析!H$47,"▲","-")),2)</f>
        <v>71.87</v>
      </c>
      <c r="E20" s="180">
        <f>ROUND(VALUE(SUBSTITUTE(実質収支比率等に係る経年分析!I$47,"▲","-")),2)</f>
        <v>72.290000000000006</v>
      </c>
      <c r="F20" s="180">
        <f>ROUND(VALUE(SUBSTITUTE(実質収支比率等に係る経年分析!J$47,"▲","-")),2)</f>
        <v>74.61</v>
      </c>
    </row>
    <row r="21" spans="1:11" x14ac:dyDescent="0.15">
      <c r="A21" s="180" t="s">
        <v>56</v>
      </c>
      <c r="B21" s="180">
        <f>IF(ISNUMBER(VALUE(SUBSTITUTE(実質収支比率等に係る経年分析!F$49,"▲","-"))),ROUND(VALUE(SUBSTITUTE(実質収支比率等に係る経年分析!F$49,"▲","-")),2),NA())</f>
        <v>9.84</v>
      </c>
      <c r="C21" s="180">
        <f>IF(ISNUMBER(VALUE(SUBSTITUTE(実質収支比率等に係る経年分析!G$49,"▲","-"))),ROUND(VALUE(SUBSTITUTE(実質収支比率等に係る経年分析!G$49,"▲","-")),2),NA())</f>
        <v>8.17</v>
      </c>
      <c r="D21" s="180">
        <f>IF(ISNUMBER(VALUE(SUBSTITUTE(実質収支比率等に係る経年分析!H$49,"▲","-"))),ROUND(VALUE(SUBSTITUTE(実質収支比率等に係る経年分析!H$49,"▲","-")),2),NA())</f>
        <v>0.11</v>
      </c>
      <c r="E21" s="180">
        <f>IF(ISNUMBER(VALUE(SUBSTITUTE(実質収支比率等に係る経年分析!I$49,"▲","-"))),ROUND(VALUE(SUBSTITUTE(実質収支比率等に係る経年分析!I$49,"▲","-")),2),NA())</f>
        <v>-1.61</v>
      </c>
      <c r="F21" s="180">
        <f>IF(ISNUMBER(VALUE(SUBSTITUTE(実質収支比率等に係る経年分析!J$49,"▲","-"))),ROUND(VALUE(SUBSTITUTE(実質収支比率等に係る経年分析!J$49,"▲","-")),2),NA())</f>
        <v>2.12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1.26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1.1299999999999999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介護サービス事業特別会計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0.22</v>
      </c>
    </row>
    <row r="33" spans="1:16" x14ac:dyDescent="0.15">
      <c r="A33" s="181" t="str">
        <f>IF(連結実質赤字比率に係る赤字・黒字の構成分析!C$37="",NA(),連結実質赤字比率に係る赤字・黒字の構成分析!C$37)</f>
        <v>簡易水道特別会計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0.28000000000000003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0.33</v>
      </c>
    </row>
    <row r="34" spans="1:16" x14ac:dyDescent="0.15">
      <c r="A34" s="181" t="str">
        <f>IF(連結実質赤字比率に係る赤字・黒字の構成分析!C$36="",NA(),連結実質赤字比率に係る赤字・黒字の構成分析!C$36)</f>
        <v>公共下水道特別会計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0.28000000000000003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0.36</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0.67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5.35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5.52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5.79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605</v>
      </c>
      <c r="E42" s="182"/>
      <c r="F42" s="182"/>
      <c r="G42" s="182">
        <f>'実質公債費比率（分子）の構造'!L$52</f>
        <v>602</v>
      </c>
      <c r="H42" s="182"/>
      <c r="I42" s="182"/>
      <c r="J42" s="182">
        <f>'実質公債費比率（分子）の構造'!M$52</f>
        <v>577</v>
      </c>
      <c r="K42" s="182"/>
      <c r="L42" s="182"/>
      <c r="M42" s="182">
        <f>'実質公債費比率（分子）の構造'!N$52</f>
        <v>569</v>
      </c>
      <c r="N42" s="182"/>
      <c r="O42" s="182"/>
      <c r="P42" s="182">
        <f>'実質公債費比率（分子）の構造'!O$52</f>
        <v>564</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3</v>
      </c>
      <c r="C44" s="182"/>
      <c r="D44" s="182"/>
      <c r="E44" s="182">
        <f>'実質公債費比率（分子）の構造'!L$50</f>
        <v>2</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15</v>
      </c>
      <c r="C45" s="182"/>
      <c r="D45" s="182"/>
      <c r="E45" s="182">
        <f>'実質公債費比率（分子）の構造'!L$49</f>
        <v>14</v>
      </c>
      <c r="F45" s="182"/>
      <c r="G45" s="182"/>
      <c r="H45" s="182">
        <f>'実質公債費比率（分子）の構造'!M$49</f>
        <v>14</v>
      </c>
      <c r="I45" s="182"/>
      <c r="J45" s="182"/>
      <c r="K45" s="182">
        <f>'実質公債費比率（分子）の構造'!N$49</f>
        <v>13</v>
      </c>
      <c r="L45" s="182"/>
      <c r="M45" s="182"/>
      <c r="N45" s="182">
        <f>'実質公債費比率（分子）の構造'!O$49</f>
        <v>9</v>
      </c>
      <c r="O45" s="182"/>
      <c r="P45" s="182"/>
    </row>
    <row r="46" spans="1:16" x14ac:dyDescent="0.15">
      <c r="A46" s="182" t="s">
        <v>67</v>
      </c>
      <c r="B46" s="182">
        <f>'実質公債費比率（分子）の構造'!K$48</f>
        <v>143</v>
      </c>
      <c r="C46" s="182"/>
      <c r="D46" s="182"/>
      <c r="E46" s="182">
        <f>'実質公債費比率（分子）の構造'!L$48</f>
        <v>138</v>
      </c>
      <c r="F46" s="182"/>
      <c r="G46" s="182"/>
      <c r="H46" s="182">
        <f>'実質公債費比率（分子）の構造'!M$48</f>
        <v>130</v>
      </c>
      <c r="I46" s="182"/>
      <c r="J46" s="182"/>
      <c r="K46" s="182">
        <f>'実質公債費比率（分子）の構造'!N$48</f>
        <v>133</v>
      </c>
      <c r="L46" s="182"/>
      <c r="M46" s="182"/>
      <c r="N46" s="182">
        <f>'実質公債費比率（分子）の構造'!O$48</f>
        <v>137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608</v>
      </c>
      <c r="C49" s="182"/>
      <c r="D49" s="182"/>
      <c r="E49" s="182">
        <f>'実質公債費比率（分子）の構造'!L$45</f>
        <v>619</v>
      </c>
      <c r="F49" s="182"/>
      <c r="G49" s="182"/>
      <c r="H49" s="182">
        <f>'実質公債費比率（分子）の構造'!M$45</f>
        <v>595</v>
      </c>
      <c r="I49" s="182"/>
      <c r="J49" s="182"/>
      <c r="K49" s="182">
        <f>'実質公債費比率（分子）の構造'!N$45</f>
        <v>601</v>
      </c>
      <c r="L49" s="182"/>
      <c r="M49" s="182"/>
      <c r="N49" s="182">
        <f>'実質公債費比率（分子）の構造'!O$45</f>
        <v>600</v>
      </c>
      <c r="O49" s="182"/>
      <c r="P49" s="182"/>
    </row>
    <row r="50" spans="1:16" x14ac:dyDescent="0.15">
      <c r="A50" s="182" t="s">
        <v>71</v>
      </c>
      <c r="B50" s="182" t="e">
        <f>NA()</f>
        <v>#N/A</v>
      </c>
      <c r="C50" s="182">
        <f>IF(ISNUMBER('実質公債費比率（分子）の構造'!K$53),'実質公債費比率（分子）の構造'!K$53,NA())</f>
        <v>164</v>
      </c>
      <c r="D50" s="182" t="e">
        <f>NA()</f>
        <v>#N/A</v>
      </c>
      <c r="E50" s="182" t="e">
        <f>NA()</f>
        <v>#N/A</v>
      </c>
      <c r="F50" s="182">
        <f>IF(ISNUMBER('実質公債費比率（分子）の構造'!L$53),'実質公債費比率（分子）の構造'!L$53,NA())</f>
        <v>171</v>
      </c>
      <c r="G50" s="182" t="e">
        <f>NA()</f>
        <v>#N/A</v>
      </c>
      <c r="H50" s="182" t="e">
        <f>NA()</f>
        <v>#N/A</v>
      </c>
      <c r="I50" s="182">
        <f>IF(ISNUMBER('実質公債費比率（分子）の構造'!M$53),'実質公債費比率（分子）の構造'!M$53,NA())</f>
        <v>163</v>
      </c>
      <c r="J50" s="182" t="e">
        <f>NA()</f>
        <v>#N/A</v>
      </c>
      <c r="K50" s="182" t="e">
        <f>NA()</f>
        <v>#N/A</v>
      </c>
      <c r="L50" s="182">
        <f>IF(ISNUMBER('実質公債費比率（分子）の構造'!N$53),'実質公債費比率（分子）の構造'!N$53,NA())</f>
        <v>179</v>
      </c>
      <c r="M50" s="182" t="e">
        <f>NA()</f>
        <v>#N/A</v>
      </c>
      <c r="N50" s="182" t="e">
        <f>NA()</f>
        <v>#N/A</v>
      </c>
      <c r="O50" s="182">
        <f>IF(ISNUMBER('実質公債費比率（分子）の構造'!O$53),'実質公債費比率（分子）の構造'!O$53,NA())</f>
        <v>183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5632</v>
      </c>
      <c r="E56" s="181"/>
      <c r="F56" s="181"/>
      <c r="G56" s="181">
        <f>'将来負担比率（分子）の構造'!J$52</f>
        <v>5703</v>
      </c>
      <c r="H56" s="181"/>
      <c r="I56" s="181"/>
      <c r="J56" s="181">
        <f>'将来負担比率（分子）の構造'!K$52</f>
        <v>5879</v>
      </c>
      <c r="K56" s="181"/>
      <c r="L56" s="181"/>
      <c r="M56" s="181">
        <f>'将来負担比率（分子）の構造'!L$52</f>
        <v>5798</v>
      </c>
      <c r="N56" s="181"/>
      <c r="O56" s="181"/>
      <c r="P56" s="181">
        <f>'将来負担比率（分子）の構造'!M$52</f>
        <v>5613</v>
      </c>
    </row>
    <row r="57" spans="1:16" x14ac:dyDescent="0.15">
      <c r="A57" s="181" t="s">
        <v>42</v>
      </c>
      <c r="B57" s="181"/>
      <c r="C57" s="181"/>
      <c r="D57" s="181">
        <f>'将来負担比率（分子）の構造'!I$51</f>
        <v>414</v>
      </c>
      <c r="E57" s="181"/>
      <c r="F57" s="181"/>
      <c r="G57" s="181">
        <f>'将来負担比率（分子）の構造'!J$51</f>
        <v>376</v>
      </c>
      <c r="H57" s="181"/>
      <c r="I57" s="181"/>
      <c r="J57" s="181">
        <f>'将来負担比率（分子）の構造'!K$51</f>
        <v>339</v>
      </c>
      <c r="K57" s="181"/>
      <c r="L57" s="181"/>
      <c r="M57" s="181">
        <f>'将来負担比率（分子）の構造'!L$51</f>
        <v>301</v>
      </c>
      <c r="N57" s="181"/>
      <c r="O57" s="181"/>
      <c r="P57" s="181">
        <f>'将来負担比率（分子）の構造'!M$51</f>
        <v>262</v>
      </c>
    </row>
    <row r="58" spans="1:16" x14ac:dyDescent="0.15">
      <c r="A58" s="181" t="s">
        <v>41</v>
      </c>
      <c r="B58" s="181"/>
      <c r="C58" s="181"/>
      <c r="D58" s="181">
        <f>'将来負担比率（分子）の構造'!I$50</f>
        <v>4956</v>
      </c>
      <c r="E58" s="181"/>
      <c r="F58" s="181"/>
      <c r="G58" s="181">
        <f>'将来負担比率（分子）の構造'!J$50</f>
        <v>5229</v>
      </c>
      <c r="H58" s="181"/>
      <c r="I58" s="181"/>
      <c r="J58" s="181">
        <f>'将来負担比率（分子）の構造'!K$50</f>
        <v>5215</v>
      </c>
      <c r="K58" s="181"/>
      <c r="L58" s="181"/>
      <c r="M58" s="181">
        <f>'将来負担比率（分子）の構造'!L$50</f>
        <v>5255</v>
      </c>
      <c r="N58" s="181"/>
      <c r="O58" s="181"/>
      <c r="P58" s="181">
        <f>'将来負担比率（分子）の構造'!M$50</f>
        <v>5298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859</v>
      </c>
      <c r="C62" s="181"/>
      <c r="D62" s="181"/>
      <c r="E62" s="181">
        <f>'将来負担比率（分子）の構造'!J$45</f>
        <v>857</v>
      </c>
      <c r="F62" s="181"/>
      <c r="G62" s="181"/>
      <c r="H62" s="181">
        <f>'将来負担比率（分子）の構造'!K$45</f>
        <v>842</v>
      </c>
      <c r="I62" s="181"/>
      <c r="J62" s="181"/>
      <c r="K62" s="181">
        <f>'将来負担比率（分子）の構造'!L$45</f>
        <v>800</v>
      </c>
      <c r="L62" s="181"/>
      <c r="M62" s="181"/>
      <c r="N62" s="181">
        <f>'将来負担比率（分子）の構造'!M$45</f>
        <v>750</v>
      </c>
      <c r="O62" s="181"/>
      <c r="P62" s="181"/>
    </row>
    <row r="63" spans="1:16" x14ac:dyDescent="0.15">
      <c r="A63" s="181" t="s">
        <v>34</v>
      </c>
      <c r="B63" s="181">
        <f>'将来負担比率（分子）の構造'!I$44</f>
        <v>78</v>
      </c>
      <c r="C63" s="181"/>
      <c r="D63" s="181"/>
      <c r="E63" s="181">
        <f>'将来負担比率（分子）の構造'!J$44</f>
        <v>60</v>
      </c>
      <c r="F63" s="181"/>
      <c r="G63" s="181"/>
      <c r="H63" s="181">
        <f>'将来負担比率（分子）の構造'!K$44</f>
        <v>43</v>
      </c>
      <c r="I63" s="181"/>
      <c r="J63" s="181"/>
      <c r="K63" s="181">
        <f>'将来負担比率（分子）の構造'!L$44</f>
        <v>25</v>
      </c>
      <c r="L63" s="181"/>
      <c r="M63" s="181"/>
      <c r="N63" s="181">
        <f>'将来負担比率（分子）の構造'!M$44</f>
        <v>11</v>
      </c>
      <c r="O63" s="181"/>
      <c r="P63" s="181"/>
    </row>
    <row r="64" spans="1:16" x14ac:dyDescent="0.15">
      <c r="A64" s="181" t="s">
        <v>33</v>
      </c>
      <c r="B64" s="181">
        <f>'将来負担比率（分子）の構造'!I$43</f>
        <v>1581</v>
      </c>
      <c r="C64" s="181"/>
      <c r="D64" s="181"/>
      <c r="E64" s="181">
        <f>'将来負担比率（分子）の構造'!J$43</f>
        <v>1436</v>
      </c>
      <c r="F64" s="181"/>
      <c r="G64" s="181"/>
      <c r="H64" s="181">
        <f>'将来負担比率（分子）の構造'!K$43</f>
        <v>1338</v>
      </c>
      <c r="I64" s="181"/>
      <c r="J64" s="181"/>
      <c r="K64" s="181">
        <f>'将来負担比率（分子）の構造'!L$43</f>
        <v>1292</v>
      </c>
      <c r="L64" s="181"/>
      <c r="M64" s="181"/>
      <c r="N64" s="181">
        <f>'将来負担比率（分子）の構造'!M$43</f>
        <v>1213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6855</v>
      </c>
      <c r="C66" s="181"/>
      <c r="D66" s="181"/>
      <c r="E66" s="181">
        <f>'将来負担比率（分子）の構造'!J$41</f>
        <v>6972</v>
      </c>
      <c r="F66" s="181"/>
      <c r="G66" s="181"/>
      <c r="H66" s="181">
        <f>'将来負担比率（分子）の構造'!K$41</f>
        <v>7246</v>
      </c>
      <c r="I66" s="181"/>
      <c r="J66" s="181"/>
      <c r="K66" s="181">
        <f>'将来負担比率（分子）の構造'!L$41</f>
        <v>7138</v>
      </c>
      <c r="L66" s="181"/>
      <c r="M66" s="181"/>
      <c r="N66" s="181">
        <f>'将来負担比率（分子）の構造'!M$41</f>
        <v>6905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2381</v>
      </c>
      <c r="C72" s="185">
        <f>基金残高に係る経年分析!G55</f>
        <v>2329</v>
      </c>
      <c r="D72" s="185">
        <f>基金残高に係る経年分析!H55</f>
        <v>2389</v>
      </c>
    </row>
    <row r="73" spans="1:16" x14ac:dyDescent="0.15">
      <c r="A73" s="184" t="s">
        <v>78</v>
      </c>
      <c r="B73" s="185">
        <f>基金残高に係る経年分析!F56</f>
        <v>261</v>
      </c>
      <c r="C73" s="185">
        <f>基金残高に係る経年分析!G56</f>
        <v>261</v>
      </c>
      <c r="D73" s="185">
        <f>基金残高に係る経年分析!H56</f>
        <v>261</v>
      </c>
    </row>
    <row r="74" spans="1:16" x14ac:dyDescent="0.15">
      <c r="A74" s="184" t="s">
        <v>79</v>
      </c>
      <c r="B74" s="185">
        <f>基金残高に係る経年分析!F57</f>
        <v>2326</v>
      </c>
      <c r="C74" s="185">
        <f>基金残高に係る経年分析!G57</f>
        <v>2400</v>
      </c>
      <c r="D74" s="185">
        <f>基金残高に係る経年分析!H57</f>
        <v>2383</v>
      </c>
    </row>
  </sheetData>
  <sheetProtection algorithmName="SHA-512" hashValue="gSrVsmNpW7JY2CrSOYYY58CiQygzz6sY9Jgob1guxaPA+46lP29zujYG/2ODMlreNNqc/E3/LVQBeOxj6G0p9A==" saltValue="HV4olSN/cW/+efLML5Z5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214</v>
      </c>
      <c r="DI1" s="760"/>
      <c r="DJ1" s="760"/>
      <c r="DK1" s="760"/>
      <c r="DL1" s="760"/>
      <c r="DM1" s="760"/>
      <c r="DN1" s="761"/>
      <c r="DO1" s="226"/>
      <c r="DP1" s="759" t="s">
        <v>215</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220</v>
      </c>
      <c r="S4" s="702"/>
      <c r="T4" s="702"/>
      <c r="U4" s="702"/>
      <c r="V4" s="702"/>
      <c r="W4" s="702"/>
      <c r="X4" s="702"/>
      <c r="Y4" s="703"/>
      <c r="Z4" s="701" t="s">
        <v>221</v>
      </c>
      <c r="AA4" s="702"/>
      <c r="AB4" s="702"/>
      <c r="AC4" s="703"/>
      <c r="AD4" s="701" t="s">
        <v>222</v>
      </c>
      <c r="AE4" s="702"/>
      <c r="AF4" s="702"/>
      <c r="AG4" s="702"/>
      <c r="AH4" s="702"/>
      <c r="AI4" s="702"/>
      <c r="AJ4" s="702"/>
      <c r="AK4" s="703"/>
      <c r="AL4" s="701" t="s">
        <v>221</v>
      </c>
      <c r="AM4" s="702"/>
      <c r="AN4" s="702"/>
      <c r="AO4" s="703"/>
      <c r="AP4" s="762" t="s">
        <v>223</v>
      </c>
      <c r="AQ4" s="762"/>
      <c r="AR4" s="762"/>
      <c r="AS4" s="762"/>
      <c r="AT4" s="762"/>
      <c r="AU4" s="762"/>
      <c r="AV4" s="762"/>
      <c r="AW4" s="762"/>
      <c r="AX4" s="762"/>
      <c r="AY4" s="762"/>
      <c r="AZ4" s="762"/>
      <c r="BA4" s="762"/>
      <c r="BB4" s="762"/>
      <c r="BC4" s="762"/>
      <c r="BD4" s="762"/>
      <c r="BE4" s="762"/>
      <c r="BF4" s="762"/>
      <c r="BG4" s="762" t="s">
        <v>224</v>
      </c>
      <c r="BH4" s="762"/>
      <c r="BI4" s="762"/>
      <c r="BJ4" s="762"/>
      <c r="BK4" s="762"/>
      <c r="BL4" s="762"/>
      <c r="BM4" s="762"/>
      <c r="BN4" s="762"/>
      <c r="BO4" s="762" t="s">
        <v>221</v>
      </c>
      <c r="BP4" s="762"/>
      <c r="BQ4" s="762"/>
      <c r="BR4" s="762"/>
      <c r="BS4" s="762" t="s">
        <v>225</v>
      </c>
      <c r="BT4" s="762"/>
      <c r="BU4" s="762"/>
      <c r="BV4" s="762"/>
      <c r="BW4" s="762"/>
      <c r="BX4" s="762"/>
      <c r="BY4" s="762"/>
      <c r="BZ4" s="762"/>
      <c r="CA4" s="762"/>
      <c r="CB4" s="762"/>
      <c r="CD4" s="744" t="s">
        <v>226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227</v>
      </c>
      <c r="C5" s="707"/>
      <c r="D5" s="707"/>
      <c r="E5" s="707"/>
      <c r="F5" s="707"/>
      <c r="G5" s="707"/>
      <c r="H5" s="707"/>
      <c r="I5" s="707"/>
      <c r="J5" s="707"/>
      <c r="K5" s="707"/>
      <c r="L5" s="707"/>
      <c r="M5" s="707"/>
      <c r="N5" s="707"/>
      <c r="O5" s="707"/>
      <c r="P5" s="707"/>
      <c r="Q5" s="708"/>
      <c r="R5" s="695">
        <v>773128</v>
      </c>
      <c r="S5" s="696"/>
      <c r="T5" s="696"/>
      <c r="U5" s="696"/>
      <c r="V5" s="696"/>
      <c r="W5" s="696"/>
      <c r="X5" s="696"/>
      <c r="Y5" s="739"/>
      <c r="Z5" s="757">
        <v>15.8</v>
      </c>
      <c r="AA5" s="757"/>
      <c r="AB5" s="757"/>
      <c r="AC5" s="757"/>
      <c r="AD5" s="758">
        <v>773128</v>
      </c>
      <c r="AE5" s="758"/>
      <c r="AF5" s="758"/>
      <c r="AG5" s="758"/>
      <c r="AH5" s="758"/>
      <c r="AI5" s="758"/>
      <c r="AJ5" s="758"/>
      <c r="AK5" s="758"/>
      <c r="AL5" s="740">
        <v>24.3</v>
      </c>
      <c r="AM5" s="711"/>
      <c r="AN5" s="711"/>
      <c r="AO5" s="741"/>
      <c r="AP5" s="706" t="s">
        <v>228</v>
      </c>
      <c r="AQ5" s="707"/>
      <c r="AR5" s="707"/>
      <c r="AS5" s="707"/>
      <c r="AT5" s="707"/>
      <c r="AU5" s="707"/>
      <c r="AV5" s="707"/>
      <c r="AW5" s="707"/>
      <c r="AX5" s="707"/>
      <c r="AY5" s="707"/>
      <c r="AZ5" s="707"/>
      <c r="BA5" s="707"/>
      <c r="BB5" s="707"/>
      <c r="BC5" s="707"/>
      <c r="BD5" s="707"/>
      <c r="BE5" s="707"/>
      <c r="BF5" s="708"/>
      <c r="BG5" s="640">
        <v>773128</v>
      </c>
      <c r="BH5" s="641"/>
      <c r="BI5" s="641"/>
      <c r="BJ5" s="641"/>
      <c r="BK5" s="641"/>
      <c r="BL5" s="641"/>
      <c r="BM5" s="641"/>
      <c r="BN5" s="642"/>
      <c r="BO5" s="677">
        <v>100</v>
      </c>
      <c r="BP5" s="677"/>
      <c r="BQ5" s="677"/>
      <c r="BR5" s="677"/>
      <c r="BS5" s="678">
        <v>11591</v>
      </c>
      <c r="BT5" s="678"/>
      <c r="BU5" s="678"/>
      <c r="BV5" s="678"/>
      <c r="BW5" s="678"/>
      <c r="BX5" s="678"/>
      <c r="BY5" s="678"/>
      <c r="BZ5" s="678"/>
      <c r="CA5" s="678"/>
      <c r="CB5" s="737"/>
      <c r="CD5" s="744" t="s">
        <v>223</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221</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x14ac:dyDescent="0.15">
      <c r="B6" s="637" t="s">
        <v>232</v>
      </c>
      <c r="C6" s="638"/>
      <c r="D6" s="638"/>
      <c r="E6" s="638"/>
      <c r="F6" s="638"/>
      <c r="G6" s="638"/>
      <c r="H6" s="638"/>
      <c r="I6" s="638"/>
      <c r="J6" s="638"/>
      <c r="K6" s="638"/>
      <c r="L6" s="638"/>
      <c r="M6" s="638"/>
      <c r="N6" s="638"/>
      <c r="O6" s="638"/>
      <c r="P6" s="638"/>
      <c r="Q6" s="639"/>
      <c r="R6" s="640">
        <v>98931</v>
      </c>
      <c r="S6" s="641"/>
      <c r="T6" s="641"/>
      <c r="U6" s="641"/>
      <c r="V6" s="641"/>
      <c r="W6" s="641"/>
      <c r="X6" s="641"/>
      <c r="Y6" s="642"/>
      <c r="Z6" s="677">
        <v>2</v>
      </c>
      <c r="AA6" s="677"/>
      <c r="AB6" s="677"/>
      <c r="AC6" s="677"/>
      <c r="AD6" s="678">
        <v>98931</v>
      </c>
      <c r="AE6" s="678"/>
      <c r="AF6" s="678"/>
      <c r="AG6" s="678"/>
      <c r="AH6" s="678"/>
      <c r="AI6" s="678"/>
      <c r="AJ6" s="678"/>
      <c r="AK6" s="678"/>
      <c r="AL6" s="643">
        <v>3.1</v>
      </c>
      <c r="AM6" s="644"/>
      <c r="AN6" s="644"/>
      <c r="AO6" s="679"/>
      <c r="AP6" s="637" t="s">
        <v>233</v>
      </c>
      <c r="AQ6" s="638"/>
      <c r="AR6" s="638"/>
      <c r="AS6" s="638"/>
      <c r="AT6" s="638"/>
      <c r="AU6" s="638"/>
      <c r="AV6" s="638"/>
      <c r="AW6" s="638"/>
      <c r="AX6" s="638"/>
      <c r="AY6" s="638"/>
      <c r="AZ6" s="638"/>
      <c r="BA6" s="638"/>
      <c r="BB6" s="638"/>
      <c r="BC6" s="638"/>
      <c r="BD6" s="638"/>
      <c r="BE6" s="638"/>
      <c r="BF6" s="639"/>
      <c r="BG6" s="640">
        <v>773128</v>
      </c>
      <c r="BH6" s="641"/>
      <c r="BI6" s="641"/>
      <c r="BJ6" s="641"/>
      <c r="BK6" s="641"/>
      <c r="BL6" s="641"/>
      <c r="BM6" s="641"/>
      <c r="BN6" s="642"/>
      <c r="BO6" s="677">
        <v>100</v>
      </c>
      <c r="BP6" s="677"/>
      <c r="BQ6" s="677"/>
      <c r="BR6" s="677"/>
      <c r="BS6" s="678">
        <v>11591</v>
      </c>
      <c r="BT6" s="678"/>
      <c r="BU6" s="678"/>
      <c r="BV6" s="678"/>
      <c r="BW6" s="678"/>
      <c r="BX6" s="678"/>
      <c r="BY6" s="678"/>
      <c r="BZ6" s="678"/>
      <c r="CA6" s="678"/>
      <c r="CB6" s="737"/>
      <c r="CD6" s="698" t="s">
        <v>234</v>
      </c>
      <c r="CE6" s="699"/>
      <c r="CF6" s="699"/>
      <c r="CG6" s="699"/>
      <c r="CH6" s="699"/>
      <c r="CI6" s="699"/>
      <c r="CJ6" s="699"/>
      <c r="CK6" s="699"/>
      <c r="CL6" s="699"/>
      <c r="CM6" s="699"/>
      <c r="CN6" s="699"/>
      <c r="CO6" s="699"/>
      <c r="CP6" s="699"/>
      <c r="CQ6" s="700"/>
      <c r="CR6" s="640">
        <v>66169</v>
      </c>
      <c r="CS6" s="641"/>
      <c r="CT6" s="641"/>
      <c r="CU6" s="641"/>
      <c r="CV6" s="641"/>
      <c r="CW6" s="641"/>
      <c r="CX6" s="641"/>
      <c r="CY6" s="642"/>
      <c r="CZ6" s="740">
        <v>1.4</v>
      </c>
      <c r="DA6" s="711"/>
      <c r="DB6" s="711"/>
      <c r="DC6" s="743"/>
      <c r="DD6" s="646" t="s">
        <v>235</v>
      </c>
      <c r="DE6" s="641"/>
      <c r="DF6" s="641"/>
      <c r="DG6" s="641"/>
      <c r="DH6" s="641"/>
      <c r="DI6" s="641"/>
      <c r="DJ6" s="641"/>
      <c r="DK6" s="641"/>
      <c r="DL6" s="641"/>
      <c r="DM6" s="641"/>
      <c r="DN6" s="641"/>
      <c r="DO6" s="641"/>
      <c r="DP6" s="642"/>
      <c r="DQ6" s="646">
        <v>66169</v>
      </c>
      <c r="DR6" s="641"/>
      <c r="DS6" s="641"/>
      <c r="DT6" s="641"/>
      <c r="DU6" s="641"/>
      <c r="DV6" s="641"/>
      <c r="DW6" s="641"/>
      <c r="DX6" s="641"/>
      <c r="DY6" s="641"/>
      <c r="DZ6" s="641"/>
      <c r="EA6" s="641"/>
      <c r="EB6" s="641"/>
      <c r="EC6" s="684"/>
    </row>
    <row r="7" spans="2:143" ht="11.25" customHeight="1" x14ac:dyDescent="0.15">
      <c r="B7" s="637" t="s">
        <v>236</v>
      </c>
      <c r="C7" s="638"/>
      <c r="D7" s="638"/>
      <c r="E7" s="638"/>
      <c r="F7" s="638"/>
      <c r="G7" s="638"/>
      <c r="H7" s="638"/>
      <c r="I7" s="638"/>
      <c r="J7" s="638"/>
      <c r="K7" s="638"/>
      <c r="L7" s="638"/>
      <c r="M7" s="638"/>
      <c r="N7" s="638"/>
      <c r="O7" s="638"/>
      <c r="P7" s="638"/>
      <c r="Q7" s="639"/>
      <c r="R7" s="640">
        <v>630</v>
      </c>
      <c r="S7" s="641"/>
      <c r="T7" s="641"/>
      <c r="U7" s="641"/>
      <c r="V7" s="641"/>
      <c r="W7" s="641"/>
      <c r="X7" s="641"/>
      <c r="Y7" s="642"/>
      <c r="Z7" s="677">
        <v>0</v>
      </c>
      <c r="AA7" s="677"/>
      <c r="AB7" s="677"/>
      <c r="AC7" s="677"/>
      <c r="AD7" s="678">
        <v>630</v>
      </c>
      <c r="AE7" s="678"/>
      <c r="AF7" s="678"/>
      <c r="AG7" s="678"/>
      <c r="AH7" s="678"/>
      <c r="AI7" s="678"/>
      <c r="AJ7" s="678"/>
      <c r="AK7" s="678"/>
      <c r="AL7" s="643">
        <v>0</v>
      </c>
      <c r="AM7" s="644"/>
      <c r="AN7" s="644"/>
      <c r="AO7" s="679"/>
      <c r="AP7" s="637" t="s">
        <v>237</v>
      </c>
      <c r="AQ7" s="638"/>
      <c r="AR7" s="638"/>
      <c r="AS7" s="638"/>
      <c r="AT7" s="638"/>
      <c r="AU7" s="638"/>
      <c r="AV7" s="638"/>
      <c r="AW7" s="638"/>
      <c r="AX7" s="638"/>
      <c r="AY7" s="638"/>
      <c r="AZ7" s="638"/>
      <c r="BA7" s="638"/>
      <c r="BB7" s="638"/>
      <c r="BC7" s="638"/>
      <c r="BD7" s="638"/>
      <c r="BE7" s="638"/>
      <c r="BF7" s="639"/>
      <c r="BG7" s="640">
        <v>398228</v>
      </c>
      <c r="BH7" s="641"/>
      <c r="BI7" s="641"/>
      <c r="BJ7" s="641"/>
      <c r="BK7" s="641"/>
      <c r="BL7" s="641"/>
      <c r="BM7" s="641"/>
      <c r="BN7" s="642"/>
      <c r="BO7" s="677">
        <v>51.5</v>
      </c>
      <c r="BP7" s="677"/>
      <c r="BQ7" s="677"/>
      <c r="BR7" s="677"/>
      <c r="BS7" s="678">
        <v>11591</v>
      </c>
      <c r="BT7" s="678"/>
      <c r="BU7" s="678"/>
      <c r="BV7" s="678"/>
      <c r="BW7" s="678"/>
      <c r="BX7" s="678"/>
      <c r="BY7" s="678"/>
      <c r="BZ7" s="678"/>
      <c r="CA7" s="678"/>
      <c r="CB7" s="737"/>
      <c r="CD7" s="673" t="s">
        <v>238</v>
      </c>
      <c r="CE7" s="674"/>
      <c r="CF7" s="674"/>
      <c r="CG7" s="674"/>
      <c r="CH7" s="674"/>
      <c r="CI7" s="674"/>
      <c r="CJ7" s="674"/>
      <c r="CK7" s="674"/>
      <c r="CL7" s="674"/>
      <c r="CM7" s="674"/>
      <c r="CN7" s="674"/>
      <c r="CO7" s="674"/>
      <c r="CP7" s="674"/>
      <c r="CQ7" s="675"/>
      <c r="CR7" s="640">
        <v>732215</v>
      </c>
      <c r="CS7" s="641"/>
      <c r="CT7" s="641"/>
      <c r="CU7" s="641"/>
      <c r="CV7" s="641"/>
      <c r="CW7" s="641"/>
      <c r="CX7" s="641"/>
      <c r="CY7" s="642"/>
      <c r="CZ7" s="677">
        <v>15.6</v>
      </c>
      <c r="DA7" s="677"/>
      <c r="DB7" s="677"/>
      <c r="DC7" s="677"/>
      <c r="DD7" s="646">
        <v>43437</v>
      </c>
      <c r="DE7" s="641"/>
      <c r="DF7" s="641"/>
      <c r="DG7" s="641"/>
      <c r="DH7" s="641"/>
      <c r="DI7" s="641"/>
      <c r="DJ7" s="641"/>
      <c r="DK7" s="641"/>
      <c r="DL7" s="641"/>
      <c r="DM7" s="641"/>
      <c r="DN7" s="641"/>
      <c r="DO7" s="641"/>
      <c r="DP7" s="642"/>
      <c r="DQ7" s="646">
        <v>632980</v>
      </c>
      <c r="DR7" s="641"/>
      <c r="DS7" s="641"/>
      <c r="DT7" s="641"/>
      <c r="DU7" s="641"/>
      <c r="DV7" s="641"/>
      <c r="DW7" s="641"/>
      <c r="DX7" s="641"/>
      <c r="DY7" s="641"/>
      <c r="DZ7" s="641"/>
      <c r="EA7" s="641"/>
      <c r="EB7" s="641"/>
      <c r="EC7" s="684"/>
    </row>
    <row r="8" spans="2:143" ht="11.25" customHeight="1" x14ac:dyDescent="0.15">
      <c r="B8" s="637" t="s">
        <v>239</v>
      </c>
      <c r="C8" s="638"/>
      <c r="D8" s="638"/>
      <c r="E8" s="638"/>
      <c r="F8" s="638"/>
      <c r="G8" s="638"/>
      <c r="H8" s="638"/>
      <c r="I8" s="638"/>
      <c r="J8" s="638"/>
      <c r="K8" s="638"/>
      <c r="L8" s="638"/>
      <c r="M8" s="638"/>
      <c r="N8" s="638"/>
      <c r="O8" s="638"/>
      <c r="P8" s="638"/>
      <c r="Q8" s="639"/>
      <c r="R8" s="640">
        <v>2047</v>
      </c>
      <c r="S8" s="641"/>
      <c r="T8" s="641"/>
      <c r="U8" s="641"/>
      <c r="V8" s="641"/>
      <c r="W8" s="641"/>
      <c r="X8" s="641"/>
      <c r="Y8" s="642"/>
      <c r="Z8" s="677">
        <v>0</v>
      </c>
      <c r="AA8" s="677"/>
      <c r="AB8" s="677"/>
      <c r="AC8" s="677"/>
      <c r="AD8" s="678">
        <v>2047</v>
      </c>
      <c r="AE8" s="678"/>
      <c r="AF8" s="678"/>
      <c r="AG8" s="678"/>
      <c r="AH8" s="678"/>
      <c r="AI8" s="678"/>
      <c r="AJ8" s="678"/>
      <c r="AK8" s="678"/>
      <c r="AL8" s="643">
        <v>0.1</v>
      </c>
      <c r="AM8" s="644"/>
      <c r="AN8" s="644"/>
      <c r="AO8" s="679"/>
      <c r="AP8" s="637" t="s">
        <v>240</v>
      </c>
      <c r="AQ8" s="638"/>
      <c r="AR8" s="638"/>
      <c r="AS8" s="638"/>
      <c r="AT8" s="638"/>
      <c r="AU8" s="638"/>
      <c r="AV8" s="638"/>
      <c r="AW8" s="638"/>
      <c r="AX8" s="638"/>
      <c r="AY8" s="638"/>
      <c r="AZ8" s="638"/>
      <c r="BA8" s="638"/>
      <c r="BB8" s="638"/>
      <c r="BC8" s="638"/>
      <c r="BD8" s="638"/>
      <c r="BE8" s="638"/>
      <c r="BF8" s="639"/>
      <c r="BG8" s="640">
        <v>7561</v>
      </c>
      <c r="BH8" s="641"/>
      <c r="BI8" s="641"/>
      <c r="BJ8" s="641"/>
      <c r="BK8" s="641"/>
      <c r="BL8" s="641"/>
      <c r="BM8" s="641"/>
      <c r="BN8" s="642"/>
      <c r="BO8" s="677">
        <v>1</v>
      </c>
      <c r="BP8" s="677"/>
      <c r="BQ8" s="677"/>
      <c r="BR8" s="677"/>
      <c r="BS8" s="646" t="s">
        <v>235</v>
      </c>
      <c r="BT8" s="641"/>
      <c r="BU8" s="641"/>
      <c r="BV8" s="641"/>
      <c r="BW8" s="641"/>
      <c r="BX8" s="641"/>
      <c r="BY8" s="641"/>
      <c r="BZ8" s="641"/>
      <c r="CA8" s="641"/>
      <c r="CB8" s="684"/>
      <c r="CD8" s="673" t="s">
        <v>241</v>
      </c>
      <c r="CE8" s="674"/>
      <c r="CF8" s="674"/>
      <c r="CG8" s="674"/>
      <c r="CH8" s="674"/>
      <c r="CI8" s="674"/>
      <c r="CJ8" s="674"/>
      <c r="CK8" s="674"/>
      <c r="CL8" s="674"/>
      <c r="CM8" s="674"/>
      <c r="CN8" s="674"/>
      <c r="CO8" s="674"/>
      <c r="CP8" s="674"/>
      <c r="CQ8" s="675"/>
      <c r="CR8" s="640">
        <v>1027672</v>
      </c>
      <c r="CS8" s="641"/>
      <c r="CT8" s="641"/>
      <c r="CU8" s="641"/>
      <c r="CV8" s="641"/>
      <c r="CW8" s="641"/>
      <c r="CX8" s="641"/>
      <c r="CY8" s="642"/>
      <c r="CZ8" s="677">
        <v>21.9</v>
      </c>
      <c r="DA8" s="677"/>
      <c r="DB8" s="677"/>
      <c r="DC8" s="677"/>
      <c r="DD8" s="646">
        <v>18823</v>
      </c>
      <c r="DE8" s="641"/>
      <c r="DF8" s="641"/>
      <c r="DG8" s="641"/>
      <c r="DH8" s="641"/>
      <c r="DI8" s="641"/>
      <c r="DJ8" s="641"/>
      <c r="DK8" s="641"/>
      <c r="DL8" s="641"/>
      <c r="DM8" s="641"/>
      <c r="DN8" s="641"/>
      <c r="DO8" s="641"/>
      <c r="DP8" s="642"/>
      <c r="DQ8" s="646">
        <v>639249</v>
      </c>
      <c r="DR8" s="641"/>
      <c r="DS8" s="641"/>
      <c r="DT8" s="641"/>
      <c r="DU8" s="641"/>
      <c r="DV8" s="641"/>
      <c r="DW8" s="641"/>
      <c r="DX8" s="641"/>
      <c r="DY8" s="641"/>
      <c r="DZ8" s="641"/>
      <c r="EA8" s="641"/>
      <c r="EB8" s="641"/>
      <c r="EC8" s="684"/>
    </row>
    <row r="9" spans="2:143" ht="11.25" customHeight="1" x14ac:dyDescent="0.15">
      <c r="B9" s="637" t="s">
        <v>242</v>
      </c>
      <c r="C9" s="638"/>
      <c r="D9" s="638"/>
      <c r="E9" s="638"/>
      <c r="F9" s="638"/>
      <c r="G9" s="638"/>
      <c r="H9" s="638"/>
      <c r="I9" s="638"/>
      <c r="J9" s="638"/>
      <c r="K9" s="638"/>
      <c r="L9" s="638"/>
      <c r="M9" s="638"/>
      <c r="N9" s="638"/>
      <c r="O9" s="638"/>
      <c r="P9" s="638"/>
      <c r="Q9" s="639"/>
      <c r="R9" s="640">
        <v>1330</v>
      </c>
      <c r="S9" s="641"/>
      <c r="T9" s="641"/>
      <c r="U9" s="641"/>
      <c r="V9" s="641"/>
      <c r="W9" s="641"/>
      <c r="X9" s="641"/>
      <c r="Y9" s="642"/>
      <c r="Z9" s="677">
        <v>0</v>
      </c>
      <c r="AA9" s="677"/>
      <c r="AB9" s="677"/>
      <c r="AC9" s="677"/>
      <c r="AD9" s="678">
        <v>1330</v>
      </c>
      <c r="AE9" s="678"/>
      <c r="AF9" s="678"/>
      <c r="AG9" s="678"/>
      <c r="AH9" s="678"/>
      <c r="AI9" s="678"/>
      <c r="AJ9" s="678"/>
      <c r="AK9" s="678"/>
      <c r="AL9" s="643">
        <v>0</v>
      </c>
      <c r="AM9" s="644"/>
      <c r="AN9" s="644"/>
      <c r="AO9" s="679"/>
      <c r="AP9" s="637" t="s">
        <v>243</v>
      </c>
      <c r="AQ9" s="638"/>
      <c r="AR9" s="638"/>
      <c r="AS9" s="638"/>
      <c r="AT9" s="638"/>
      <c r="AU9" s="638"/>
      <c r="AV9" s="638"/>
      <c r="AW9" s="638"/>
      <c r="AX9" s="638"/>
      <c r="AY9" s="638"/>
      <c r="AZ9" s="638"/>
      <c r="BA9" s="638"/>
      <c r="BB9" s="638"/>
      <c r="BC9" s="638"/>
      <c r="BD9" s="638"/>
      <c r="BE9" s="638"/>
      <c r="BF9" s="639"/>
      <c r="BG9" s="640">
        <v>328978</v>
      </c>
      <c r="BH9" s="641"/>
      <c r="BI9" s="641"/>
      <c r="BJ9" s="641"/>
      <c r="BK9" s="641"/>
      <c r="BL9" s="641"/>
      <c r="BM9" s="641"/>
      <c r="BN9" s="642"/>
      <c r="BO9" s="677">
        <v>42.6</v>
      </c>
      <c r="BP9" s="677"/>
      <c r="BQ9" s="677"/>
      <c r="BR9" s="677"/>
      <c r="BS9" s="646" t="s">
        <v>235</v>
      </c>
      <c r="BT9" s="641"/>
      <c r="BU9" s="641"/>
      <c r="BV9" s="641"/>
      <c r="BW9" s="641"/>
      <c r="BX9" s="641"/>
      <c r="BY9" s="641"/>
      <c r="BZ9" s="641"/>
      <c r="CA9" s="641"/>
      <c r="CB9" s="684"/>
      <c r="CD9" s="673" t="s">
        <v>244</v>
      </c>
      <c r="CE9" s="674"/>
      <c r="CF9" s="674"/>
      <c r="CG9" s="674"/>
      <c r="CH9" s="674"/>
      <c r="CI9" s="674"/>
      <c r="CJ9" s="674"/>
      <c r="CK9" s="674"/>
      <c r="CL9" s="674"/>
      <c r="CM9" s="674"/>
      <c r="CN9" s="674"/>
      <c r="CO9" s="674"/>
      <c r="CP9" s="674"/>
      <c r="CQ9" s="675"/>
      <c r="CR9" s="640">
        <v>502482</v>
      </c>
      <c r="CS9" s="641"/>
      <c r="CT9" s="641"/>
      <c r="CU9" s="641"/>
      <c r="CV9" s="641"/>
      <c r="CW9" s="641"/>
      <c r="CX9" s="641"/>
      <c r="CY9" s="642"/>
      <c r="CZ9" s="677">
        <v>10.7</v>
      </c>
      <c r="DA9" s="677"/>
      <c r="DB9" s="677"/>
      <c r="DC9" s="677"/>
      <c r="DD9" s="646">
        <v>2950</v>
      </c>
      <c r="DE9" s="641"/>
      <c r="DF9" s="641"/>
      <c r="DG9" s="641"/>
      <c r="DH9" s="641"/>
      <c r="DI9" s="641"/>
      <c r="DJ9" s="641"/>
      <c r="DK9" s="641"/>
      <c r="DL9" s="641"/>
      <c r="DM9" s="641"/>
      <c r="DN9" s="641"/>
      <c r="DO9" s="641"/>
      <c r="DP9" s="642"/>
      <c r="DQ9" s="646">
        <v>394132</v>
      </c>
      <c r="DR9" s="641"/>
      <c r="DS9" s="641"/>
      <c r="DT9" s="641"/>
      <c r="DU9" s="641"/>
      <c r="DV9" s="641"/>
      <c r="DW9" s="641"/>
      <c r="DX9" s="641"/>
      <c r="DY9" s="641"/>
      <c r="DZ9" s="641"/>
      <c r="EA9" s="641"/>
      <c r="EB9" s="641"/>
      <c r="EC9" s="684"/>
    </row>
    <row r="10" spans="2:143" ht="11.25" customHeight="1" x14ac:dyDescent="0.15">
      <c r="B10" s="637" t="s">
        <v>245</v>
      </c>
      <c r="C10" s="638"/>
      <c r="D10" s="638"/>
      <c r="E10" s="638"/>
      <c r="F10" s="638"/>
      <c r="G10" s="638"/>
      <c r="H10" s="638"/>
      <c r="I10" s="638"/>
      <c r="J10" s="638"/>
      <c r="K10" s="638"/>
      <c r="L10" s="638"/>
      <c r="M10" s="638"/>
      <c r="N10" s="638"/>
      <c r="O10" s="638"/>
      <c r="P10" s="638"/>
      <c r="Q10" s="639"/>
      <c r="R10" s="640" t="s">
        <v>235</v>
      </c>
      <c r="S10" s="641"/>
      <c r="T10" s="641"/>
      <c r="U10" s="641"/>
      <c r="V10" s="641"/>
      <c r="W10" s="641"/>
      <c r="X10" s="641"/>
      <c r="Y10" s="642"/>
      <c r="Z10" s="677" t="s">
        <v>235</v>
      </c>
      <c r="AA10" s="677"/>
      <c r="AB10" s="677"/>
      <c r="AC10" s="677"/>
      <c r="AD10" s="678" t="s">
        <v>235</v>
      </c>
      <c r="AE10" s="678"/>
      <c r="AF10" s="678"/>
      <c r="AG10" s="678"/>
      <c r="AH10" s="678"/>
      <c r="AI10" s="678"/>
      <c r="AJ10" s="678"/>
      <c r="AK10" s="678"/>
      <c r="AL10" s="643" t="s">
        <v>126</v>
      </c>
      <c r="AM10" s="644"/>
      <c r="AN10" s="644"/>
      <c r="AO10" s="679"/>
      <c r="AP10" s="637" t="s">
        <v>246</v>
      </c>
      <c r="AQ10" s="638"/>
      <c r="AR10" s="638"/>
      <c r="AS10" s="638"/>
      <c r="AT10" s="638"/>
      <c r="AU10" s="638"/>
      <c r="AV10" s="638"/>
      <c r="AW10" s="638"/>
      <c r="AX10" s="638"/>
      <c r="AY10" s="638"/>
      <c r="AZ10" s="638"/>
      <c r="BA10" s="638"/>
      <c r="BB10" s="638"/>
      <c r="BC10" s="638"/>
      <c r="BD10" s="638"/>
      <c r="BE10" s="638"/>
      <c r="BF10" s="639"/>
      <c r="BG10" s="640">
        <v>19775</v>
      </c>
      <c r="BH10" s="641"/>
      <c r="BI10" s="641"/>
      <c r="BJ10" s="641"/>
      <c r="BK10" s="641"/>
      <c r="BL10" s="641"/>
      <c r="BM10" s="641"/>
      <c r="BN10" s="642"/>
      <c r="BO10" s="677">
        <v>2.6</v>
      </c>
      <c r="BP10" s="677"/>
      <c r="BQ10" s="677"/>
      <c r="BR10" s="677"/>
      <c r="BS10" s="646">
        <v>3277</v>
      </c>
      <c r="BT10" s="641"/>
      <c r="BU10" s="641"/>
      <c r="BV10" s="641"/>
      <c r="BW10" s="641"/>
      <c r="BX10" s="641"/>
      <c r="BY10" s="641"/>
      <c r="BZ10" s="641"/>
      <c r="CA10" s="641"/>
      <c r="CB10" s="684"/>
      <c r="CD10" s="673" t="s">
        <v>247</v>
      </c>
      <c r="CE10" s="674"/>
      <c r="CF10" s="674"/>
      <c r="CG10" s="674"/>
      <c r="CH10" s="674"/>
      <c r="CI10" s="674"/>
      <c r="CJ10" s="674"/>
      <c r="CK10" s="674"/>
      <c r="CL10" s="674"/>
      <c r="CM10" s="674"/>
      <c r="CN10" s="674"/>
      <c r="CO10" s="674"/>
      <c r="CP10" s="674"/>
      <c r="CQ10" s="675"/>
      <c r="CR10" s="640" t="s">
        <v>126</v>
      </c>
      <c r="CS10" s="641"/>
      <c r="CT10" s="641"/>
      <c r="CU10" s="641"/>
      <c r="CV10" s="641"/>
      <c r="CW10" s="641"/>
      <c r="CX10" s="641"/>
      <c r="CY10" s="642"/>
      <c r="CZ10" s="677" t="s">
        <v>126</v>
      </c>
      <c r="DA10" s="677"/>
      <c r="DB10" s="677"/>
      <c r="DC10" s="677"/>
      <c r="DD10" s="646" t="s">
        <v>126</v>
      </c>
      <c r="DE10" s="641"/>
      <c r="DF10" s="641"/>
      <c r="DG10" s="641"/>
      <c r="DH10" s="641"/>
      <c r="DI10" s="641"/>
      <c r="DJ10" s="641"/>
      <c r="DK10" s="641"/>
      <c r="DL10" s="641"/>
      <c r="DM10" s="641"/>
      <c r="DN10" s="641"/>
      <c r="DO10" s="641"/>
      <c r="DP10" s="642"/>
      <c r="DQ10" s="646" t="s">
        <v>248</v>
      </c>
      <c r="DR10" s="641"/>
      <c r="DS10" s="641"/>
      <c r="DT10" s="641"/>
      <c r="DU10" s="641"/>
      <c r="DV10" s="641"/>
      <c r="DW10" s="641"/>
      <c r="DX10" s="641"/>
      <c r="DY10" s="641"/>
      <c r="DZ10" s="641"/>
      <c r="EA10" s="641"/>
      <c r="EB10" s="641"/>
      <c r="EC10" s="684"/>
    </row>
    <row r="11" spans="2:143" ht="11.25" customHeight="1" x14ac:dyDescent="0.15">
      <c r="B11" s="637" t="s">
        <v>249</v>
      </c>
      <c r="C11" s="638"/>
      <c r="D11" s="638"/>
      <c r="E11" s="638"/>
      <c r="F11" s="638"/>
      <c r="G11" s="638"/>
      <c r="H11" s="638"/>
      <c r="I11" s="638"/>
      <c r="J11" s="638"/>
      <c r="K11" s="638"/>
      <c r="L11" s="638"/>
      <c r="M11" s="638"/>
      <c r="N11" s="638"/>
      <c r="O11" s="638"/>
      <c r="P11" s="638"/>
      <c r="Q11" s="639"/>
      <c r="R11" s="640">
        <v>101088</v>
      </c>
      <c r="S11" s="641"/>
      <c r="T11" s="641"/>
      <c r="U11" s="641"/>
      <c r="V11" s="641"/>
      <c r="W11" s="641"/>
      <c r="X11" s="641"/>
      <c r="Y11" s="642"/>
      <c r="Z11" s="643">
        <v>2.1</v>
      </c>
      <c r="AA11" s="644"/>
      <c r="AB11" s="644"/>
      <c r="AC11" s="645"/>
      <c r="AD11" s="646">
        <v>101088</v>
      </c>
      <c r="AE11" s="641"/>
      <c r="AF11" s="641"/>
      <c r="AG11" s="641"/>
      <c r="AH11" s="641"/>
      <c r="AI11" s="641"/>
      <c r="AJ11" s="641"/>
      <c r="AK11" s="642"/>
      <c r="AL11" s="643">
        <v>3.2</v>
      </c>
      <c r="AM11" s="644"/>
      <c r="AN11" s="644"/>
      <c r="AO11" s="679"/>
      <c r="AP11" s="637" t="s">
        <v>250</v>
      </c>
      <c r="AQ11" s="638"/>
      <c r="AR11" s="638"/>
      <c r="AS11" s="638"/>
      <c r="AT11" s="638"/>
      <c r="AU11" s="638"/>
      <c r="AV11" s="638"/>
      <c r="AW11" s="638"/>
      <c r="AX11" s="638"/>
      <c r="AY11" s="638"/>
      <c r="AZ11" s="638"/>
      <c r="BA11" s="638"/>
      <c r="BB11" s="638"/>
      <c r="BC11" s="638"/>
      <c r="BD11" s="638"/>
      <c r="BE11" s="638"/>
      <c r="BF11" s="639"/>
      <c r="BG11" s="640">
        <v>41914</v>
      </c>
      <c r="BH11" s="641"/>
      <c r="BI11" s="641"/>
      <c r="BJ11" s="641"/>
      <c r="BK11" s="641"/>
      <c r="BL11" s="641"/>
      <c r="BM11" s="641"/>
      <c r="BN11" s="642"/>
      <c r="BO11" s="677">
        <v>5.4</v>
      </c>
      <c r="BP11" s="677"/>
      <c r="BQ11" s="677"/>
      <c r="BR11" s="677"/>
      <c r="BS11" s="646">
        <v>8314</v>
      </c>
      <c r="BT11" s="641"/>
      <c r="BU11" s="641"/>
      <c r="BV11" s="641"/>
      <c r="BW11" s="641"/>
      <c r="BX11" s="641"/>
      <c r="BY11" s="641"/>
      <c r="BZ11" s="641"/>
      <c r="CA11" s="641"/>
      <c r="CB11" s="684"/>
      <c r="CD11" s="673" t="s">
        <v>251</v>
      </c>
      <c r="CE11" s="674"/>
      <c r="CF11" s="674"/>
      <c r="CG11" s="674"/>
      <c r="CH11" s="674"/>
      <c r="CI11" s="674"/>
      <c r="CJ11" s="674"/>
      <c r="CK11" s="674"/>
      <c r="CL11" s="674"/>
      <c r="CM11" s="674"/>
      <c r="CN11" s="674"/>
      <c r="CO11" s="674"/>
      <c r="CP11" s="674"/>
      <c r="CQ11" s="675"/>
      <c r="CR11" s="640">
        <v>502736</v>
      </c>
      <c r="CS11" s="641"/>
      <c r="CT11" s="641"/>
      <c r="CU11" s="641"/>
      <c r="CV11" s="641"/>
      <c r="CW11" s="641"/>
      <c r="CX11" s="641"/>
      <c r="CY11" s="642"/>
      <c r="CZ11" s="677">
        <v>10.7</v>
      </c>
      <c r="DA11" s="677"/>
      <c r="DB11" s="677"/>
      <c r="DC11" s="677"/>
      <c r="DD11" s="646">
        <v>233392</v>
      </c>
      <c r="DE11" s="641"/>
      <c r="DF11" s="641"/>
      <c r="DG11" s="641"/>
      <c r="DH11" s="641"/>
      <c r="DI11" s="641"/>
      <c r="DJ11" s="641"/>
      <c r="DK11" s="641"/>
      <c r="DL11" s="641"/>
      <c r="DM11" s="641"/>
      <c r="DN11" s="641"/>
      <c r="DO11" s="641"/>
      <c r="DP11" s="642"/>
      <c r="DQ11" s="646">
        <v>281599</v>
      </c>
      <c r="DR11" s="641"/>
      <c r="DS11" s="641"/>
      <c r="DT11" s="641"/>
      <c r="DU11" s="641"/>
      <c r="DV11" s="641"/>
      <c r="DW11" s="641"/>
      <c r="DX11" s="641"/>
      <c r="DY11" s="641"/>
      <c r="DZ11" s="641"/>
      <c r="EA11" s="641"/>
      <c r="EB11" s="641"/>
      <c r="EC11" s="684"/>
    </row>
    <row r="12" spans="2:143" ht="11.25" customHeight="1" x14ac:dyDescent="0.15">
      <c r="B12" s="637" t="s">
        <v>252</v>
      </c>
      <c r="C12" s="638"/>
      <c r="D12" s="638"/>
      <c r="E12" s="638"/>
      <c r="F12" s="638"/>
      <c r="G12" s="638"/>
      <c r="H12" s="638"/>
      <c r="I12" s="638"/>
      <c r="J12" s="638"/>
      <c r="K12" s="638"/>
      <c r="L12" s="638"/>
      <c r="M12" s="638"/>
      <c r="N12" s="638"/>
      <c r="O12" s="638"/>
      <c r="P12" s="638"/>
      <c r="Q12" s="639"/>
      <c r="R12" s="640" t="s">
        <v>126</v>
      </c>
      <c r="S12" s="641"/>
      <c r="T12" s="641"/>
      <c r="U12" s="641"/>
      <c r="V12" s="641"/>
      <c r="W12" s="641"/>
      <c r="X12" s="641"/>
      <c r="Y12" s="642"/>
      <c r="Z12" s="677" t="s">
        <v>126</v>
      </c>
      <c r="AA12" s="677"/>
      <c r="AB12" s="677"/>
      <c r="AC12" s="677"/>
      <c r="AD12" s="678" t="s">
        <v>235</v>
      </c>
      <c r="AE12" s="678"/>
      <c r="AF12" s="678"/>
      <c r="AG12" s="678"/>
      <c r="AH12" s="678"/>
      <c r="AI12" s="678"/>
      <c r="AJ12" s="678"/>
      <c r="AK12" s="678"/>
      <c r="AL12" s="643" t="s">
        <v>126</v>
      </c>
      <c r="AM12" s="644"/>
      <c r="AN12" s="644"/>
      <c r="AO12" s="679"/>
      <c r="AP12" s="637" t="s">
        <v>253</v>
      </c>
      <c r="AQ12" s="638"/>
      <c r="AR12" s="638"/>
      <c r="AS12" s="638"/>
      <c r="AT12" s="638"/>
      <c r="AU12" s="638"/>
      <c r="AV12" s="638"/>
      <c r="AW12" s="638"/>
      <c r="AX12" s="638"/>
      <c r="AY12" s="638"/>
      <c r="AZ12" s="638"/>
      <c r="BA12" s="638"/>
      <c r="BB12" s="638"/>
      <c r="BC12" s="638"/>
      <c r="BD12" s="638"/>
      <c r="BE12" s="638"/>
      <c r="BF12" s="639"/>
      <c r="BG12" s="640">
        <v>321010</v>
      </c>
      <c r="BH12" s="641"/>
      <c r="BI12" s="641"/>
      <c r="BJ12" s="641"/>
      <c r="BK12" s="641"/>
      <c r="BL12" s="641"/>
      <c r="BM12" s="641"/>
      <c r="BN12" s="642"/>
      <c r="BO12" s="677">
        <v>41.5</v>
      </c>
      <c r="BP12" s="677"/>
      <c r="BQ12" s="677"/>
      <c r="BR12" s="677"/>
      <c r="BS12" s="646" t="s">
        <v>235</v>
      </c>
      <c r="BT12" s="641"/>
      <c r="BU12" s="641"/>
      <c r="BV12" s="641"/>
      <c r="BW12" s="641"/>
      <c r="BX12" s="641"/>
      <c r="BY12" s="641"/>
      <c r="BZ12" s="641"/>
      <c r="CA12" s="641"/>
      <c r="CB12" s="684"/>
      <c r="CD12" s="673" t="s">
        <v>254</v>
      </c>
      <c r="CE12" s="674"/>
      <c r="CF12" s="674"/>
      <c r="CG12" s="674"/>
      <c r="CH12" s="674"/>
      <c r="CI12" s="674"/>
      <c r="CJ12" s="674"/>
      <c r="CK12" s="674"/>
      <c r="CL12" s="674"/>
      <c r="CM12" s="674"/>
      <c r="CN12" s="674"/>
      <c r="CO12" s="674"/>
      <c r="CP12" s="674"/>
      <c r="CQ12" s="675"/>
      <c r="CR12" s="640">
        <v>124307</v>
      </c>
      <c r="CS12" s="641"/>
      <c r="CT12" s="641"/>
      <c r="CU12" s="641"/>
      <c r="CV12" s="641"/>
      <c r="CW12" s="641"/>
      <c r="CX12" s="641"/>
      <c r="CY12" s="642"/>
      <c r="CZ12" s="677">
        <v>2.6</v>
      </c>
      <c r="DA12" s="677"/>
      <c r="DB12" s="677"/>
      <c r="DC12" s="677"/>
      <c r="DD12" s="646">
        <v>6480</v>
      </c>
      <c r="DE12" s="641"/>
      <c r="DF12" s="641"/>
      <c r="DG12" s="641"/>
      <c r="DH12" s="641"/>
      <c r="DI12" s="641"/>
      <c r="DJ12" s="641"/>
      <c r="DK12" s="641"/>
      <c r="DL12" s="641"/>
      <c r="DM12" s="641"/>
      <c r="DN12" s="641"/>
      <c r="DO12" s="641"/>
      <c r="DP12" s="642"/>
      <c r="DQ12" s="646">
        <v>53532</v>
      </c>
      <c r="DR12" s="641"/>
      <c r="DS12" s="641"/>
      <c r="DT12" s="641"/>
      <c r="DU12" s="641"/>
      <c r="DV12" s="641"/>
      <c r="DW12" s="641"/>
      <c r="DX12" s="641"/>
      <c r="DY12" s="641"/>
      <c r="DZ12" s="641"/>
      <c r="EA12" s="641"/>
      <c r="EB12" s="641"/>
      <c r="EC12" s="684"/>
    </row>
    <row r="13" spans="2:143" ht="11.25" customHeight="1" x14ac:dyDescent="0.15">
      <c r="B13" s="637" t="s">
        <v>255</v>
      </c>
      <c r="C13" s="638"/>
      <c r="D13" s="638"/>
      <c r="E13" s="638"/>
      <c r="F13" s="638"/>
      <c r="G13" s="638"/>
      <c r="H13" s="638"/>
      <c r="I13" s="638"/>
      <c r="J13" s="638"/>
      <c r="K13" s="638"/>
      <c r="L13" s="638"/>
      <c r="M13" s="638"/>
      <c r="N13" s="638"/>
      <c r="O13" s="638"/>
      <c r="P13" s="638"/>
      <c r="Q13" s="639"/>
      <c r="R13" s="640" t="s">
        <v>248</v>
      </c>
      <c r="S13" s="641"/>
      <c r="T13" s="641"/>
      <c r="U13" s="641"/>
      <c r="V13" s="641"/>
      <c r="W13" s="641"/>
      <c r="X13" s="641"/>
      <c r="Y13" s="642"/>
      <c r="Z13" s="677" t="s">
        <v>126</v>
      </c>
      <c r="AA13" s="677"/>
      <c r="AB13" s="677"/>
      <c r="AC13" s="677"/>
      <c r="AD13" s="678" t="s">
        <v>235</v>
      </c>
      <c r="AE13" s="678"/>
      <c r="AF13" s="678"/>
      <c r="AG13" s="678"/>
      <c r="AH13" s="678"/>
      <c r="AI13" s="678"/>
      <c r="AJ13" s="678"/>
      <c r="AK13" s="678"/>
      <c r="AL13" s="643" t="s">
        <v>235</v>
      </c>
      <c r="AM13" s="644"/>
      <c r="AN13" s="644"/>
      <c r="AO13" s="679"/>
      <c r="AP13" s="637" t="s">
        <v>256</v>
      </c>
      <c r="AQ13" s="638"/>
      <c r="AR13" s="638"/>
      <c r="AS13" s="638"/>
      <c r="AT13" s="638"/>
      <c r="AU13" s="638"/>
      <c r="AV13" s="638"/>
      <c r="AW13" s="638"/>
      <c r="AX13" s="638"/>
      <c r="AY13" s="638"/>
      <c r="AZ13" s="638"/>
      <c r="BA13" s="638"/>
      <c r="BB13" s="638"/>
      <c r="BC13" s="638"/>
      <c r="BD13" s="638"/>
      <c r="BE13" s="638"/>
      <c r="BF13" s="639"/>
      <c r="BG13" s="640">
        <v>317290</v>
      </c>
      <c r="BH13" s="641"/>
      <c r="BI13" s="641"/>
      <c r="BJ13" s="641"/>
      <c r="BK13" s="641"/>
      <c r="BL13" s="641"/>
      <c r="BM13" s="641"/>
      <c r="BN13" s="642"/>
      <c r="BO13" s="677">
        <v>41</v>
      </c>
      <c r="BP13" s="677"/>
      <c r="BQ13" s="677"/>
      <c r="BR13" s="677"/>
      <c r="BS13" s="646" t="s">
        <v>248</v>
      </c>
      <c r="BT13" s="641"/>
      <c r="BU13" s="641"/>
      <c r="BV13" s="641"/>
      <c r="BW13" s="641"/>
      <c r="BX13" s="641"/>
      <c r="BY13" s="641"/>
      <c r="BZ13" s="641"/>
      <c r="CA13" s="641"/>
      <c r="CB13" s="684"/>
      <c r="CD13" s="673" t="s">
        <v>257</v>
      </c>
      <c r="CE13" s="674"/>
      <c r="CF13" s="674"/>
      <c r="CG13" s="674"/>
      <c r="CH13" s="674"/>
      <c r="CI13" s="674"/>
      <c r="CJ13" s="674"/>
      <c r="CK13" s="674"/>
      <c r="CL13" s="674"/>
      <c r="CM13" s="674"/>
      <c r="CN13" s="674"/>
      <c r="CO13" s="674"/>
      <c r="CP13" s="674"/>
      <c r="CQ13" s="675"/>
      <c r="CR13" s="640">
        <v>406009</v>
      </c>
      <c r="CS13" s="641"/>
      <c r="CT13" s="641"/>
      <c r="CU13" s="641"/>
      <c r="CV13" s="641"/>
      <c r="CW13" s="641"/>
      <c r="CX13" s="641"/>
      <c r="CY13" s="642"/>
      <c r="CZ13" s="677">
        <v>8.6</v>
      </c>
      <c r="DA13" s="677"/>
      <c r="DB13" s="677"/>
      <c r="DC13" s="677"/>
      <c r="DD13" s="646">
        <v>150887</v>
      </c>
      <c r="DE13" s="641"/>
      <c r="DF13" s="641"/>
      <c r="DG13" s="641"/>
      <c r="DH13" s="641"/>
      <c r="DI13" s="641"/>
      <c r="DJ13" s="641"/>
      <c r="DK13" s="641"/>
      <c r="DL13" s="641"/>
      <c r="DM13" s="641"/>
      <c r="DN13" s="641"/>
      <c r="DO13" s="641"/>
      <c r="DP13" s="642"/>
      <c r="DQ13" s="646">
        <v>280265</v>
      </c>
      <c r="DR13" s="641"/>
      <c r="DS13" s="641"/>
      <c r="DT13" s="641"/>
      <c r="DU13" s="641"/>
      <c r="DV13" s="641"/>
      <c r="DW13" s="641"/>
      <c r="DX13" s="641"/>
      <c r="DY13" s="641"/>
      <c r="DZ13" s="641"/>
      <c r="EA13" s="641"/>
      <c r="EB13" s="641"/>
      <c r="EC13" s="684"/>
    </row>
    <row r="14" spans="2:143" ht="11.25" customHeight="1" x14ac:dyDescent="0.15">
      <c r="B14" s="637" t="s">
        <v>258</v>
      </c>
      <c r="C14" s="638"/>
      <c r="D14" s="638"/>
      <c r="E14" s="638"/>
      <c r="F14" s="638"/>
      <c r="G14" s="638"/>
      <c r="H14" s="638"/>
      <c r="I14" s="638"/>
      <c r="J14" s="638"/>
      <c r="K14" s="638"/>
      <c r="L14" s="638"/>
      <c r="M14" s="638"/>
      <c r="N14" s="638"/>
      <c r="O14" s="638"/>
      <c r="P14" s="638"/>
      <c r="Q14" s="639"/>
      <c r="R14" s="640">
        <v>10575</v>
      </c>
      <c r="S14" s="641"/>
      <c r="T14" s="641"/>
      <c r="U14" s="641"/>
      <c r="V14" s="641"/>
      <c r="W14" s="641"/>
      <c r="X14" s="641"/>
      <c r="Y14" s="642"/>
      <c r="Z14" s="677">
        <v>0.2</v>
      </c>
      <c r="AA14" s="677"/>
      <c r="AB14" s="677"/>
      <c r="AC14" s="677"/>
      <c r="AD14" s="678">
        <v>10575</v>
      </c>
      <c r="AE14" s="678"/>
      <c r="AF14" s="678"/>
      <c r="AG14" s="678"/>
      <c r="AH14" s="678"/>
      <c r="AI14" s="678"/>
      <c r="AJ14" s="678"/>
      <c r="AK14" s="678"/>
      <c r="AL14" s="643">
        <v>0.3</v>
      </c>
      <c r="AM14" s="644"/>
      <c r="AN14" s="644"/>
      <c r="AO14" s="679"/>
      <c r="AP14" s="637" t="s">
        <v>259</v>
      </c>
      <c r="AQ14" s="638"/>
      <c r="AR14" s="638"/>
      <c r="AS14" s="638"/>
      <c r="AT14" s="638"/>
      <c r="AU14" s="638"/>
      <c r="AV14" s="638"/>
      <c r="AW14" s="638"/>
      <c r="AX14" s="638"/>
      <c r="AY14" s="638"/>
      <c r="AZ14" s="638"/>
      <c r="BA14" s="638"/>
      <c r="BB14" s="638"/>
      <c r="BC14" s="638"/>
      <c r="BD14" s="638"/>
      <c r="BE14" s="638"/>
      <c r="BF14" s="639"/>
      <c r="BG14" s="640">
        <v>16295</v>
      </c>
      <c r="BH14" s="641"/>
      <c r="BI14" s="641"/>
      <c r="BJ14" s="641"/>
      <c r="BK14" s="641"/>
      <c r="BL14" s="641"/>
      <c r="BM14" s="641"/>
      <c r="BN14" s="642"/>
      <c r="BO14" s="677">
        <v>2.1</v>
      </c>
      <c r="BP14" s="677"/>
      <c r="BQ14" s="677"/>
      <c r="BR14" s="677"/>
      <c r="BS14" s="646" t="s">
        <v>126</v>
      </c>
      <c r="BT14" s="641"/>
      <c r="BU14" s="641"/>
      <c r="BV14" s="641"/>
      <c r="BW14" s="641"/>
      <c r="BX14" s="641"/>
      <c r="BY14" s="641"/>
      <c r="BZ14" s="641"/>
      <c r="CA14" s="641"/>
      <c r="CB14" s="684"/>
      <c r="CD14" s="673" t="s">
        <v>260</v>
      </c>
      <c r="CE14" s="674"/>
      <c r="CF14" s="674"/>
      <c r="CG14" s="674"/>
      <c r="CH14" s="674"/>
      <c r="CI14" s="674"/>
      <c r="CJ14" s="674"/>
      <c r="CK14" s="674"/>
      <c r="CL14" s="674"/>
      <c r="CM14" s="674"/>
      <c r="CN14" s="674"/>
      <c r="CO14" s="674"/>
      <c r="CP14" s="674"/>
      <c r="CQ14" s="675"/>
      <c r="CR14" s="640">
        <v>197931</v>
      </c>
      <c r="CS14" s="641"/>
      <c r="CT14" s="641"/>
      <c r="CU14" s="641"/>
      <c r="CV14" s="641"/>
      <c r="CW14" s="641"/>
      <c r="CX14" s="641"/>
      <c r="CY14" s="642"/>
      <c r="CZ14" s="677">
        <v>4.2</v>
      </c>
      <c r="DA14" s="677"/>
      <c r="DB14" s="677"/>
      <c r="DC14" s="677"/>
      <c r="DD14" s="646">
        <v>3025</v>
      </c>
      <c r="DE14" s="641"/>
      <c r="DF14" s="641"/>
      <c r="DG14" s="641"/>
      <c r="DH14" s="641"/>
      <c r="DI14" s="641"/>
      <c r="DJ14" s="641"/>
      <c r="DK14" s="641"/>
      <c r="DL14" s="641"/>
      <c r="DM14" s="641"/>
      <c r="DN14" s="641"/>
      <c r="DO14" s="641"/>
      <c r="DP14" s="642"/>
      <c r="DQ14" s="646">
        <v>188031</v>
      </c>
      <c r="DR14" s="641"/>
      <c r="DS14" s="641"/>
      <c r="DT14" s="641"/>
      <c r="DU14" s="641"/>
      <c r="DV14" s="641"/>
      <c r="DW14" s="641"/>
      <c r="DX14" s="641"/>
      <c r="DY14" s="641"/>
      <c r="DZ14" s="641"/>
      <c r="EA14" s="641"/>
      <c r="EB14" s="641"/>
      <c r="EC14" s="684"/>
    </row>
    <row r="15" spans="2:143" ht="11.25" customHeight="1" x14ac:dyDescent="0.15">
      <c r="B15" s="637" t="s">
        <v>261</v>
      </c>
      <c r="C15" s="638"/>
      <c r="D15" s="638"/>
      <c r="E15" s="638"/>
      <c r="F15" s="638"/>
      <c r="G15" s="638"/>
      <c r="H15" s="638"/>
      <c r="I15" s="638"/>
      <c r="J15" s="638"/>
      <c r="K15" s="638"/>
      <c r="L15" s="638"/>
      <c r="M15" s="638"/>
      <c r="N15" s="638"/>
      <c r="O15" s="638"/>
      <c r="P15" s="638"/>
      <c r="Q15" s="639"/>
      <c r="R15" s="640" t="s">
        <v>235</v>
      </c>
      <c r="S15" s="641"/>
      <c r="T15" s="641"/>
      <c r="U15" s="641"/>
      <c r="V15" s="641"/>
      <c r="W15" s="641"/>
      <c r="X15" s="641"/>
      <c r="Y15" s="642"/>
      <c r="Z15" s="677" t="s">
        <v>235</v>
      </c>
      <c r="AA15" s="677"/>
      <c r="AB15" s="677"/>
      <c r="AC15" s="677"/>
      <c r="AD15" s="678" t="s">
        <v>126</v>
      </c>
      <c r="AE15" s="678"/>
      <c r="AF15" s="678"/>
      <c r="AG15" s="678"/>
      <c r="AH15" s="678"/>
      <c r="AI15" s="678"/>
      <c r="AJ15" s="678"/>
      <c r="AK15" s="678"/>
      <c r="AL15" s="643" t="s">
        <v>235</v>
      </c>
      <c r="AM15" s="644"/>
      <c r="AN15" s="644"/>
      <c r="AO15" s="679"/>
      <c r="AP15" s="637" t="s">
        <v>262</v>
      </c>
      <c r="AQ15" s="638"/>
      <c r="AR15" s="638"/>
      <c r="AS15" s="638"/>
      <c r="AT15" s="638"/>
      <c r="AU15" s="638"/>
      <c r="AV15" s="638"/>
      <c r="AW15" s="638"/>
      <c r="AX15" s="638"/>
      <c r="AY15" s="638"/>
      <c r="AZ15" s="638"/>
      <c r="BA15" s="638"/>
      <c r="BB15" s="638"/>
      <c r="BC15" s="638"/>
      <c r="BD15" s="638"/>
      <c r="BE15" s="638"/>
      <c r="BF15" s="639"/>
      <c r="BG15" s="640">
        <v>37595</v>
      </c>
      <c r="BH15" s="641"/>
      <c r="BI15" s="641"/>
      <c r="BJ15" s="641"/>
      <c r="BK15" s="641"/>
      <c r="BL15" s="641"/>
      <c r="BM15" s="641"/>
      <c r="BN15" s="642"/>
      <c r="BO15" s="677">
        <v>4.9000000000000004</v>
      </c>
      <c r="BP15" s="677"/>
      <c r="BQ15" s="677"/>
      <c r="BR15" s="677"/>
      <c r="BS15" s="646" t="s">
        <v>235</v>
      </c>
      <c r="BT15" s="641"/>
      <c r="BU15" s="641"/>
      <c r="BV15" s="641"/>
      <c r="BW15" s="641"/>
      <c r="BX15" s="641"/>
      <c r="BY15" s="641"/>
      <c r="BZ15" s="641"/>
      <c r="CA15" s="641"/>
      <c r="CB15" s="684"/>
      <c r="CD15" s="673" t="s">
        <v>263</v>
      </c>
      <c r="CE15" s="674"/>
      <c r="CF15" s="674"/>
      <c r="CG15" s="674"/>
      <c r="CH15" s="674"/>
      <c r="CI15" s="674"/>
      <c r="CJ15" s="674"/>
      <c r="CK15" s="674"/>
      <c r="CL15" s="674"/>
      <c r="CM15" s="674"/>
      <c r="CN15" s="674"/>
      <c r="CO15" s="674"/>
      <c r="CP15" s="674"/>
      <c r="CQ15" s="675"/>
      <c r="CR15" s="640">
        <v>534396</v>
      </c>
      <c r="CS15" s="641"/>
      <c r="CT15" s="641"/>
      <c r="CU15" s="641"/>
      <c r="CV15" s="641"/>
      <c r="CW15" s="641"/>
      <c r="CX15" s="641"/>
      <c r="CY15" s="642"/>
      <c r="CZ15" s="677">
        <v>11.4</v>
      </c>
      <c r="DA15" s="677"/>
      <c r="DB15" s="677"/>
      <c r="DC15" s="677"/>
      <c r="DD15" s="646">
        <v>73518</v>
      </c>
      <c r="DE15" s="641"/>
      <c r="DF15" s="641"/>
      <c r="DG15" s="641"/>
      <c r="DH15" s="641"/>
      <c r="DI15" s="641"/>
      <c r="DJ15" s="641"/>
      <c r="DK15" s="641"/>
      <c r="DL15" s="641"/>
      <c r="DM15" s="641"/>
      <c r="DN15" s="641"/>
      <c r="DO15" s="641"/>
      <c r="DP15" s="642"/>
      <c r="DQ15" s="646">
        <v>430823</v>
      </c>
      <c r="DR15" s="641"/>
      <c r="DS15" s="641"/>
      <c r="DT15" s="641"/>
      <c r="DU15" s="641"/>
      <c r="DV15" s="641"/>
      <c r="DW15" s="641"/>
      <c r="DX15" s="641"/>
      <c r="DY15" s="641"/>
      <c r="DZ15" s="641"/>
      <c r="EA15" s="641"/>
      <c r="EB15" s="641"/>
      <c r="EC15" s="684"/>
    </row>
    <row r="16" spans="2:143" ht="11.25" customHeight="1" x14ac:dyDescent="0.15">
      <c r="B16" s="637" t="s">
        <v>264</v>
      </c>
      <c r="C16" s="638"/>
      <c r="D16" s="638"/>
      <c r="E16" s="638"/>
      <c r="F16" s="638"/>
      <c r="G16" s="638"/>
      <c r="H16" s="638"/>
      <c r="I16" s="638"/>
      <c r="J16" s="638"/>
      <c r="K16" s="638"/>
      <c r="L16" s="638"/>
      <c r="M16" s="638"/>
      <c r="N16" s="638"/>
      <c r="O16" s="638"/>
      <c r="P16" s="638"/>
      <c r="Q16" s="639"/>
      <c r="R16" s="640">
        <v>3053</v>
      </c>
      <c r="S16" s="641"/>
      <c r="T16" s="641"/>
      <c r="U16" s="641"/>
      <c r="V16" s="641"/>
      <c r="W16" s="641"/>
      <c r="X16" s="641"/>
      <c r="Y16" s="642"/>
      <c r="Z16" s="677">
        <v>0.1</v>
      </c>
      <c r="AA16" s="677"/>
      <c r="AB16" s="677"/>
      <c r="AC16" s="677"/>
      <c r="AD16" s="678">
        <v>3053</v>
      </c>
      <c r="AE16" s="678"/>
      <c r="AF16" s="678"/>
      <c r="AG16" s="678"/>
      <c r="AH16" s="678"/>
      <c r="AI16" s="678"/>
      <c r="AJ16" s="678"/>
      <c r="AK16" s="678"/>
      <c r="AL16" s="643">
        <v>0.1</v>
      </c>
      <c r="AM16" s="644"/>
      <c r="AN16" s="644"/>
      <c r="AO16" s="679"/>
      <c r="AP16" s="637" t="s">
        <v>265</v>
      </c>
      <c r="AQ16" s="638"/>
      <c r="AR16" s="638"/>
      <c r="AS16" s="638"/>
      <c r="AT16" s="638"/>
      <c r="AU16" s="638"/>
      <c r="AV16" s="638"/>
      <c r="AW16" s="638"/>
      <c r="AX16" s="638"/>
      <c r="AY16" s="638"/>
      <c r="AZ16" s="638"/>
      <c r="BA16" s="638"/>
      <c r="BB16" s="638"/>
      <c r="BC16" s="638"/>
      <c r="BD16" s="638"/>
      <c r="BE16" s="638"/>
      <c r="BF16" s="639"/>
      <c r="BG16" s="640" t="s">
        <v>126</v>
      </c>
      <c r="BH16" s="641"/>
      <c r="BI16" s="641"/>
      <c r="BJ16" s="641"/>
      <c r="BK16" s="641"/>
      <c r="BL16" s="641"/>
      <c r="BM16" s="641"/>
      <c r="BN16" s="642"/>
      <c r="BO16" s="677" t="s">
        <v>235</v>
      </c>
      <c r="BP16" s="677"/>
      <c r="BQ16" s="677"/>
      <c r="BR16" s="677"/>
      <c r="BS16" s="646" t="s">
        <v>248</v>
      </c>
      <c r="BT16" s="641"/>
      <c r="BU16" s="641"/>
      <c r="BV16" s="641"/>
      <c r="BW16" s="641"/>
      <c r="BX16" s="641"/>
      <c r="BY16" s="641"/>
      <c r="BZ16" s="641"/>
      <c r="CA16" s="641"/>
      <c r="CB16" s="684"/>
      <c r="CD16" s="673" t="s">
        <v>266</v>
      </c>
      <c r="CE16" s="674"/>
      <c r="CF16" s="674"/>
      <c r="CG16" s="674"/>
      <c r="CH16" s="674"/>
      <c r="CI16" s="674"/>
      <c r="CJ16" s="674"/>
      <c r="CK16" s="674"/>
      <c r="CL16" s="674"/>
      <c r="CM16" s="674"/>
      <c r="CN16" s="674"/>
      <c r="CO16" s="674"/>
      <c r="CP16" s="674"/>
      <c r="CQ16" s="675"/>
      <c r="CR16" s="640" t="s">
        <v>235</v>
      </c>
      <c r="CS16" s="641"/>
      <c r="CT16" s="641"/>
      <c r="CU16" s="641"/>
      <c r="CV16" s="641"/>
      <c r="CW16" s="641"/>
      <c r="CX16" s="641"/>
      <c r="CY16" s="642"/>
      <c r="CZ16" s="677" t="s">
        <v>235</v>
      </c>
      <c r="DA16" s="677"/>
      <c r="DB16" s="677"/>
      <c r="DC16" s="677"/>
      <c r="DD16" s="646" t="s">
        <v>235</v>
      </c>
      <c r="DE16" s="641"/>
      <c r="DF16" s="641"/>
      <c r="DG16" s="641"/>
      <c r="DH16" s="641"/>
      <c r="DI16" s="641"/>
      <c r="DJ16" s="641"/>
      <c r="DK16" s="641"/>
      <c r="DL16" s="641"/>
      <c r="DM16" s="641"/>
      <c r="DN16" s="641"/>
      <c r="DO16" s="641"/>
      <c r="DP16" s="642"/>
      <c r="DQ16" s="646" t="s">
        <v>235</v>
      </c>
      <c r="DR16" s="641"/>
      <c r="DS16" s="641"/>
      <c r="DT16" s="641"/>
      <c r="DU16" s="641"/>
      <c r="DV16" s="641"/>
      <c r="DW16" s="641"/>
      <c r="DX16" s="641"/>
      <c r="DY16" s="641"/>
      <c r="DZ16" s="641"/>
      <c r="EA16" s="641"/>
      <c r="EB16" s="641"/>
      <c r="EC16" s="684"/>
    </row>
    <row r="17" spans="2:133" ht="11.25" customHeight="1" x14ac:dyDescent="0.15">
      <c r="B17" s="637" t="s">
        <v>267</v>
      </c>
      <c r="C17" s="638"/>
      <c r="D17" s="638"/>
      <c r="E17" s="638"/>
      <c r="F17" s="638"/>
      <c r="G17" s="638"/>
      <c r="H17" s="638"/>
      <c r="I17" s="638"/>
      <c r="J17" s="638"/>
      <c r="K17" s="638"/>
      <c r="L17" s="638"/>
      <c r="M17" s="638"/>
      <c r="N17" s="638"/>
      <c r="O17" s="638"/>
      <c r="P17" s="638"/>
      <c r="Q17" s="639"/>
      <c r="R17" s="640">
        <v>9032</v>
      </c>
      <c r="S17" s="641"/>
      <c r="T17" s="641"/>
      <c r="U17" s="641"/>
      <c r="V17" s="641"/>
      <c r="W17" s="641"/>
      <c r="X17" s="641"/>
      <c r="Y17" s="642"/>
      <c r="Z17" s="677">
        <v>0.2</v>
      </c>
      <c r="AA17" s="677"/>
      <c r="AB17" s="677"/>
      <c r="AC17" s="677"/>
      <c r="AD17" s="678">
        <v>9032</v>
      </c>
      <c r="AE17" s="678"/>
      <c r="AF17" s="678"/>
      <c r="AG17" s="678"/>
      <c r="AH17" s="678"/>
      <c r="AI17" s="678"/>
      <c r="AJ17" s="678"/>
      <c r="AK17" s="678"/>
      <c r="AL17" s="643">
        <v>0.3</v>
      </c>
      <c r="AM17" s="644"/>
      <c r="AN17" s="644"/>
      <c r="AO17" s="679"/>
      <c r="AP17" s="637" t="s">
        <v>268</v>
      </c>
      <c r="AQ17" s="638"/>
      <c r="AR17" s="638"/>
      <c r="AS17" s="638"/>
      <c r="AT17" s="638"/>
      <c r="AU17" s="638"/>
      <c r="AV17" s="638"/>
      <c r="AW17" s="638"/>
      <c r="AX17" s="638"/>
      <c r="AY17" s="638"/>
      <c r="AZ17" s="638"/>
      <c r="BA17" s="638"/>
      <c r="BB17" s="638"/>
      <c r="BC17" s="638"/>
      <c r="BD17" s="638"/>
      <c r="BE17" s="638"/>
      <c r="BF17" s="639"/>
      <c r="BG17" s="640" t="s">
        <v>126</v>
      </c>
      <c r="BH17" s="641"/>
      <c r="BI17" s="641"/>
      <c r="BJ17" s="641"/>
      <c r="BK17" s="641"/>
      <c r="BL17" s="641"/>
      <c r="BM17" s="641"/>
      <c r="BN17" s="642"/>
      <c r="BO17" s="677" t="s">
        <v>235</v>
      </c>
      <c r="BP17" s="677"/>
      <c r="BQ17" s="677"/>
      <c r="BR17" s="677"/>
      <c r="BS17" s="646" t="s">
        <v>235</v>
      </c>
      <c r="BT17" s="641"/>
      <c r="BU17" s="641"/>
      <c r="BV17" s="641"/>
      <c r="BW17" s="641"/>
      <c r="BX17" s="641"/>
      <c r="BY17" s="641"/>
      <c r="BZ17" s="641"/>
      <c r="CA17" s="641"/>
      <c r="CB17" s="684"/>
      <c r="CD17" s="673" t="s">
        <v>269</v>
      </c>
      <c r="CE17" s="674"/>
      <c r="CF17" s="674"/>
      <c r="CG17" s="674"/>
      <c r="CH17" s="674"/>
      <c r="CI17" s="674"/>
      <c r="CJ17" s="674"/>
      <c r="CK17" s="674"/>
      <c r="CL17" s="674"/>
      <c r="CM17" s="674"/>
      <c r="CN17" s="674"/>
      <c r="CO17" s="674"/>
      <c r="CP17" s="674"/>
      <c r="CQ17" s="675"/>
      <c r="CR17" s="640">
        <v>600401</v>
      </c>
      <c r="CS17" s="641"/>
      <c r="CT17" s="641"/>
      <c r="CU17" s="641"/>
      <c r="CV17" s="641"/>
      <c r="CW17" s="641"/>
      <c r="CX17" s="641"/>
      <c r="CY17" s="642"/>
      <c r="CZ17" s="677">
        <v>12.8</v>
      </c>
      <c r="DA17" s="677"/>
      <c r="DB17" s="677"/>
      <c r="DC17" s="677"/>
      <c r="DD17" s="646" t="s">
        <v>235</v>
      </c>
      <c r="DE17" s="641"/>
      <c r="DF17" s="641"/>
      <c r="DG17" s="641"/>
      <c r="DH17" s="641"/>
      <c r="DI17" s="641"/>
      <c r="DJ17" s="641"/>
      <c r="DK17" s="641"/>
      <c r="DL17" s="641"/>
      <c r="DM17" s="641"/>
      <c r="DN17" s="641"/>
      <c r="DO17" s="641"/>
      <c r="DP17" s="642"/>
      <c r="DQ17" s="646">
        <v>559098</v>
      </c>
      <c r="DR17" s="641"/>
      <c r="DS17" s="641"/>
      <c r="DT17" s="641"/>
      <c r="DU17" s="641"/>
      <c r="DV17" s="641"/>
      <c r="DW17" s="641"/>
      <c r="DX17" s="641"/>
      <c r="DY17" s="641"/>
      <c r="DZ17" s="641"/>
      <c r="EA17" s="641"/>
      <c r="EB17" s="641"/>
      <c r="EC17" s="684"/>
    </row>
    <row r="18" spans="2:133" ht="11.25" customHeight="1" x14ac:dyDescent="0.15">
      <c r="B18" s="637" t="s">
        <v>270</v>
      </c>
      <c r="C18" s="638"/>
      <c r="D18" s="638"/>
      <c r="E18" s="638"/>
      <c r="F18" s="638"/>
      <c r="G18" s="638"/>
      <c r="H18" s="638"/>
      <c r="I18" s="638"/>
      <c r="J18" s="638"/>
      <c r="K18" s="638"/>
      <c r="L18" s="638"/>
      <c r="M18" s="638"/>
      <c r="N18" s="638"/>
      <c r="O18" s="638"/>
      <c r="P18" s="638"/>
      <c r="Q18" s="639"/>
      <c r="R18" s="640">
        <v>1020</v>
      </c>
      <c r="S18" s="641"/>
      <c r="T18" s="641"/>
      <c r="U18" s="641"/>
      <c r="V18" s="641"/>
      <c r="W18" s="641"/>
      <c r="X18" s="641"/>
      <c r="Y18" s="642"/>
      <c r="Z18" s="677">
        <v>0</v>
      </c>
      <c r="AA18" s="677"/>
      <c r="AB18" s="677"/>
      <c r="AC18" s="677"/>
      <c r="AD18" s="678">
        <v>1020</v>
      </c>
      <c r="AE18" s="678"/>
      <c r="AF18" s="678"/>
      <c r="AG18" s="678"/>
      <c r="AH18" s="678"/>
      <c r="AI18" s="678"/>
      <c r="AJ18" s="678"/>
      <c r="AK18" s="678"/>
      <c r="AL18" s="643">
        <v>0</v>
      </c>
      <c r="AM18" s="644"/>
      <c r="AN18" s="644"/>
      <c r="AO18" s="679"/>
      <c r="AP18" s="637" t="s">
        <v>271</v>
      </c>
      <c r="AQ18" s="638"/>
      <c r="AR18" s="638"/>
      <c r="AS18" s="638"/>
      <c r="AT18" s="638"/>
      <c r="AU18" s="638"/>
      <c r="AV18" s="638"/>
      <c r="AW18" s="638"/>
      <c r="AX18" s="638"/>
      <c r="AY18" s="638"/>
      <c r="AZ18" s="638"/>
      <c r="BA18" s="638"/>
      <c r="BB18" s="638"/>
      <c r="BC18" s="638"/>
      <c r="BD18" s="638"/>
      <c r="BE18" s="638"/>
      <c r="BF18" s="639"/>
      <c r="BG18" s="640" t="s">
        <v>235</v>
      </c>
      <c r="BH18" s="641"/>
      <c r="BI18" s="641"/>
      <c r="BJ18" s="641"/>
      <c r="BK18" s="641"/>
      <c r="BL18" s="641"/>
      <c r="BM18" s="641"/>
      <c r="BN18" s="642"/>
      <c r="BO18" s="677" t="s">
        <v>235</v>
      </c>
      <c r="BP18" s="677"/>
      <c r="BQ18" s="677"/>
      <c r="BR18" s="677"/>
      <c r="BS18" s="646" t="s">
        <v>235</v>
      </c>
      <c r="BT18" s="641"/>
      <c r="BU18" s="641"/>
      <c r="BV18" s="641"/>
      <c r="BW18" s="641"/>
      <c r="BX18" s="641"/>
      <c r="BY18" s="641"/>
      <c r="BZ18" s="641"/>
      <c r="CA18" s="641"/>
      <c r="CB18" s="684"/>
      <c r="CD18" s="673" t="s">
        <v>272</v>
      </c>
      <c r="CE18" s="674"/>
      <c r="CF18" s="674"/>
      <c r="CG18" s="674"/>
      <c r="CH18" s="674"/>
      <c r="CI18" s="674"/>
      <c r="CJ18" s="674"/>
      <c r="CK18" s="674"/>
      <c r="CL18" s="674"/>
      <c r="CM18" s="674"/>
      <c r="CN18" s="674"/>
      <c r="CO18" s="674"/>
      <c r="CP18" s="674"/>
      <c r="CQ18" s="675"/>
      <c r="CR18" s="640" t="s">
        <v>235</v>
      </c>
      <c r="CS18" s="641"/>
      <c r="CT18" s="641"/>
      <c r="CU18" s="641"/>
      <c r="CV18" s="641"/>
      <c r="CW18" s="641"/>
      <c r="CX18" s="641"/>
      <c r="CY18" s="642"/>
      <c r="CZ18" s="677" t="s">
        <v>126</v>
      </c>
      <c r="DA18" s="677"/>
      <c r="DB18" s="677"/>
      <c r="DC18" s="677"/>
      <c r="DD18" s="646" t="s">
        <v>248</v>
      </c>
      <c r="DE18" s="641"/>
      <c r="DF18" s="641"/>
      <c r="DG18" s="641"/>
      <c r="DH18" s="641"/>
      <c r="DI18" s="641"/>
      <c r="DJ18" s="641"/>
      <c r="DK18" s="641"/>
      <c r="DL18" s="641"/>
      <c r="DM18" s="641"/>
      <c r="DN18" s="641"/>
      <c r="DO18" s="641"/>
      <c r="DP18" s="642"/>
      <c r="DQ18" s="646" t="s">
        <v>235</v>
      </c>
      <c r="DR18" s="641"/>
      <c r="DS18" s="641"/>
      <c r="DT18" s="641"/>
      <c r="DU18" s="641"/>
      <c r="DV18" s="641"/>
      <c r="DW18" s="641"/>
      <c r="DX18" s="641"/>
      <c r="DY18" s="641"/>
      <c r="DZ18" s="641"/>
      <c r="EA18" s="641"/>
      <c r="EB18" s="641"/>
      <c r="EC18" s="684"/>
    </row>
    <row r="19" spans="2:133" ht="11.25" customHeight="1" x14ac:dyDescent="0.15">
      <c r="B19" s="637" t="s">
        <v>273</v>
      </c>
      <c r="C19" s="638"/>
      <c r="D19" s="638"/>
      <c r="E19" s="638"/>
      <c r="F19" s="638"/>
      <c r="G19" s="638"/>
      <c r="H19" s="638"/>
      <c r="I19" s="638"/>
      <c r="J19" s="638"/>
      <c r="K19" s="638"/>
      <c r="L19" s="638"/>
      <c r="M19" s="638"/>
      <c r="N19" s="638"/>
      <c r="O19" s="638"/>
      <c r="P19" s="638"/>
      <c r="Q19" s="639"/>
      <c r="R19" s="640">
        <v>1566</v>
      </c>
      <c r="S19" s="641"/>
      <c r="T19" s="641"/>
      <c r="U19" s="641"/>
      <c r="V19" s="641"/>
      <c r="W19" s="641"/>
      <c r="X19" s="641"/>
      <c r="Y19" s="642"/>
      <c r="Z19" s="677">
        <v>0</v>
      </c>
      <c r="AA19" s="677"/>
      <c r="AB19" s="677"/>
      <c r="AC19" s="677"/>
      <c r="AD19" s="678">
        <v>1566</v>
      </c>
      <c r="AE19" s="678"/>
      <c r="AF19" s="678"/>
      <c r="AG19" s="678"/>
      <c r="AH19" s="678"/>
      <c r="AI19" s="678"/>
      <c r="AJ19" s="678"/>
      <c r="AK19" s="678"/>
      <c r="AL19" s="643">
        <v>0</v>
      </c>
      <c r="AM19" s="644"/>
      <c r="AN19" s="644"/>
      <c r="AO19" s="679"/>
      <c r="AP19" s="637" t="s">
        <v>274</v>
      </c>
      <c r="AQ19" s="638"/>
      <c r="AR19" s="638"/>
      <c r="AS19" s="638"/>
      <c r="AT19" s="638"/>
      <c r="AU19" s="638"/>
      <c r="AV19" s="638"/>
      <c r="AW19" s="638"/>
      <c r="AX19" s="638"/>
      <c r="AY19" s="638"/>
      <c r="AZ19" s="638"/>
      <c r="BA19" s="638"/>
      <c r="BB19" s="638"/>
      <c r="BC19" s="638"/>
      <c r="BD19" s="638"/>
      <c r="BE19" s="638"/>
      <c r="BF19" s="639"/>
      <c r="BG19" s="640" t="s">
        <v>235</v>
      </c>
      <c r="BH19" s="641"/>
      <c r="BI19" s="641"/>
      <c r="BJ19" s="641"/>
      <c r="BK19" s="641"/>
      <c r="BL19" s="641"/>
      <c r="BM19" s="641"/>
      <c r="BN19" s="642"/>
      <c r="BO19" s="677" t="s">
        <v>235</v>
      </c>
      <c r="BP19" s="677"/>
      <c r="BQ19" s="677"/>
      <c r="BR19" s="677"/>
      <c r="BS19" s="646" t="s">
        <v>235</v>
      </c>
      <c r="BT19" s="641"/>
      <c r="BU19" s="641"/>
      <c r="BV19" s="641"/>
      <c r="BW19" s="641"/>
      <c r="BX19" s="641"/>
      <c r="BY19" s="641"/>
      <c r="BZ19" s="641"/>
      <c r="CA19" s="641"/>
      <c r="CB19" s="684"/>
      <c r="CD19" s="673" t="s">
        <v>275</v>
      </c>
      <c r="CE19" s="674"/>
      <c r="CF19" s="674"/>
      <c r="CG19" s="674"/>
      <c r="CH19" s="674"/>
      <c r="CI19" s="674"/>
      <c r="CJ19" s="674"/>
      <c r="CK19" s="674"/>
      <c r="CL19" s="674"/>
      <c r="CM19" s="674"/>
      <c r="CN19" s="674"/>
      <c r="CO19" s="674"/>
      <c r="CP19" s="674"/>
      <c r="CQ19" s="675"/>
      <c r="CR19" s="640" t="s">
        <v>235</v>
      </c>
      <c r="CS19" s="641"/>
      <c r="CT19" s="641"/>
      <c r="CU19" s="641"/>
      <c r="CV19" s="641"/>
      <c r="CW19" s="641"/>
      <c r="CX19" s="641"/>
      <c r="CY19" s="642"/>
      <c r="CZ19" s="677" t="s">
        <v>126</v>
      </c>
      <c r="DA19" s="677"/>
      <c r="DB19" s="677"/>
      <c r="DC19" s="677"/>
      <c r="DD19" s="646" t="s">
        <v>235</v>
      </c>
      <c r="DE19" s="641"/>
      <c r="DF19" s="641"/>
      <c r="DG19" s="641"/>
      <c r="DH19" s="641"/>
      <c r="DI19" s="641"/>
      <c r="DJ19" s="641"/>
      <c r="DK19" s="641"/>
      <c r="DL19" s="641"/>
      <c r="DM19" s="641"/>
      <c r="DN19" s="641"/>
      <c r="DO19" s="641"/>
      <c r="DP19" s="642"/>
      <c r="DQ19" s="646" t="s">
        <v>178</v>
      </c>
      <c r="DR19" s="641"/>
      <c r="DS19" s="641"/>
      <c r="DT19" s="641"/>
      <c r="DU19" s="641"/>
      <c r="DV19" s="641"/>
      <c r="DW19" s="641"/>
      <c r="DX19" s="641"/>
      <c r="DY19" s="641"/>
      <c r="DZ19" s="641"/>
      <c r="EA19" s="641"/>
      <c r="EB19" s="641"/>
      <c r="EC19" s="684"/>
    </row>
    <row r="20" spans="2:133" ht="11.25" customHeight="1" x14ac:dyDescent="0.15">
      <c r="B20" s="637" t="s">
        <v>276</v>
      </c>
      <c r="C20" s="638"/>
      <c r="D20" s="638"/>
      <c r="E20" s="638"/>
      <c r="F20" s="638"/>
      <c r="G20" s="638"/>
      <c r="H20" s="638"/>
      <c r="I20" s="638"/>
      <c r="J20" s="638"/>
      <c r="K20" s="638"/>
      <c r="L20" s="638"/>
      <c r="M20" s="638"/>
      <c r="N20" s="638"/>
      <c r="O20" s="638"/>
      <c r="P20" s="638"/>
      <c r="Q20" s="639"/>
      <c r="R20" s="640">
        <v>113</v>
      </c>
      <c r="S20" s="641"/>
      <c r="T20" s="641"/>
      <c r="U20" s="641"/>
      <c r="V20" s="641"/>
      <c r="W20" s="641"/>
      <c r="X20" s="641"/>
      <c r="Y20" s="642"/>
      <c r="Z20" s="677">
        <v>0</v>
      </c>
      <c r="AA20" s="677"/>
      <c r="AB20" s="677"/>
      <c r="AC20" s="677"/>
      <c r="AD20" s="678">
        <v>113</v>
      </c>
      <c r="AE20" s="678"/>
      <c r="AF20" s="678"/>
      <c r="AG20" s="678"/>
      <c r="AH20" s="678"/>
      <c r="AI20" s="678"/>
      <c r="AJ20" s="678"/>
      <c r="AK20" s="678"/>
      <c r="AL20" s="643">
        <v>0</v>
      </c>
      <c r="AM20" s="644"/>
      <c r="AN20" s="644"/>
      <c r="AO20" s="679"/>
      <c r="AP20" s="637" t="s">
        <v>277</v>
      </c>
      <c r="AQ20" s="638"/>
      <c r="AR20" s="638"/>
      <c r="AS20" s="638"/>
      <c r="AT20" s="638"/>
      <c r="AU20" s="638"/>
      <c r="AV20" s="638"/>
      <c r="AW20" s="638"/>
      <c r="AX20" s="638"/>
      <c r="AY20" s="638"/>
      <c r="AZ20" s="638"/>
      <c r="BA20" s="638"/>
      <c r="BB20" s="638"/>
      <c r="BC20" s="638"/>
      <c r="BD20" s="638"/>
      <c r="BE20" s="638"/>
      <c r="BF20" s="639"/>
      <c r="BG20" s="640" t="s">
        <v>235</v>
      </c>
      <c r="BH20" s="641"/>
      <c r="BI20" s="641"/>
      <c r="BJ20" s="641"/>
      <c r="BK20" s="641"/>
      <c r="BL20" s="641"/>
      <c r="BM20" s="641"/>
      <c r="BN20" s="642"/>
      <c r="BO20" s="677" t="s">
        <v>235</v>
      </c>
      <c r="BP20" s="677"/>
      <c r="BQ20" s="677"/>
      <c r="BR20" s="677"/>
      <c r="BS20" s="646" t="s">
        <v>126</v>
      </c>
      <c r="BT20" s="641"/>
      <c r="BU20" s="641"/>
      <c r="BV20" s="641"/>
      <c r="BW20" s="641"/>
      <c r="BX20" s="641"/>
      <c r="BY20" s="641"/>
      <c r="BZ20" s="641"/>
      <c r="CA20" s="641"/>
      <c r="CB20" s="684"/>
      <c r="CD20" s="673" t="s">
        <v>278</v>
      </c>
      <c r="CE20" s="674"/>
      <c r="CF20" s="674"/>
      <c r="CG20" s="674"/>
      <c r="CH20" s="674"/>
      <c r="CI20" s="674"/>
      <c r="CJ20" s="674"/>
      <c r="CK20" s="674"/>
      <c r="CL20" s="674"/>
      <c r="CM20" s="674"/>
      <c r="CN20" s="674"/>
      <c r="CO20" s="674"/>
      <c r="CP20" s="674"/>
      <c r="CQ20" s="675"/>
      <c r="CR20" s="640">
        <v>4694318</v>
      </c>
      <c r="CS20" s="641"/>
      <c r="CT20" s="641"/>
      <c r="CU20" s="641"/>
      <c r="CV20" s="641"/>
      <c r="CW20" s="641"/>
      <c r="CX20" s="641"/>
      <c r="CY20" s="642"/>
      <c r="CZ20" s="677">
        <v>100</v>
      </c>
      <c r="DA20" s="677"/>
      <c r="DB20" s="677"/>
      <c r="DC20" s="677"/>
      <c r="DD20" s="646">
        <v>532512</v>
      </c>
      <c r="DE20" s="641"/>
      <c r="DF20" s="641"/>
      <c r="DG20" s="641"/>
      <c r="DH20" s="641"/>
      <c r="DI20" s="641"/>
      <c r="DJ20" s="641"/>
      <c r="DK20" s="641"/>
      <c r="DL20" s="641"/>
      <c r="DM20" s="641"/>
      <c r="DN20" s="641"/>
      <c r="DO20" s="641"/>
      <c r="DP20" s="642"/>
      <c r="DQ20" s="646">
        <v>3525878</v>
      </c>
      <c r="DR20" s="641"/>
      <c r="DS20" s="641"/>
      <c r="DT20" s="641"/>
      <c r="DU20" s="641"/>
      <c r="DV20" s="641"/>
      <c r="DW20" s="641"/>
      <c r="DX20" s="641"/>
      <c r="DY20" s="641"/>
      <c r="DZ20" s="641"/>
      <c r="EA20" s="641"/>
      <c r="EB20" s="641"/>
      <c r="EC20" s="684"/>
    </row>
    <row r="21" spans="2:133" ht="11.25" customHeight="1" x14ac:dyDescent="0.15">
      <c r="B21" s="637" t="s">
        <v>279</v>
      </c>
      <c r="C21" s="638"/>
      <c r="D21" s="638"/>
      <c r="E21" s="638"/>
      <c r="F21" s="638"/>
      <c r="G21" s="638"/>
      <c r="H21" s="638"/>
      <c r="I21" s="638"/>
      <c r="J21" s="638"/>
      <c r="K21" s="638"/>
      <c r="L21" s="638"/>
      <c r="M21" s="638"/>
      <c r="N21" s="638"/>
      <c r="O21" s="638"/>
      <c r="P21" s="638"/>
      <c r="Q21" s="639"/>
      <c r="R21" s="640">
        <v>6333</v>
      </c>
      <c r="S21" s="641"/>
      <c r="T21" s="641"/>
      <c r="U21" s="641"/>
      <c r="V21" s="641"/>
      <c r="W21" s="641"/>
      <c r="X21" s="641"/>
      <c r="Y21" s="642"/>
      <c r="Z21" s="677">
        <v>0.1</v>
      </c>
      <c r="AA21" s="677"/>
      <c r="AB21" s="677"/>
      <c r="AC21" s="677"/>
      <c r="AD21" s="678">
        <v>6333</v>
      </c>
      <c r="AE21" s="678"/>
      <c r="AF21" s="678"/>
      <c r="AG21" s="678"/>
      <c r="AH21" s="678"/>
      <c r="AI21" s="678"/>
      <c r="AJ21" s="678"/>
      <c r="AK21" s="678"/>
      <c r="AL21" s="643">
        <v>0.2</v>
      </c>
      <c r="AM21" s="644"/>
      <c r="AN21" s="644"/>
      <c r="AO21" s="679"/>
      <c r="AP21" s="734" t="s">
        <v>280</v>
      </c>
      <c r="AQ21" s="742"/>
      <c r="AR21" s="742"/>
      <c r="AS21" s="742"/>
      <c r="AT21" s="742"/>
      <c r="AU21" s="742"/>
      <c r="AV21" s="742"/>
      <c r="AW21" s="742"/>
      <c r="AX21" s="742"/>
      <c r="AY21" s="742"/>
      <c r="AZ21" s="742"/>
      <c r="BA21" s="742"/>
      <c r="BB21" s="742"/>
      <c r="BC21" s="742"/>
      <c r="BD21" s="742"/>
      <c r="BE21" s="742"/>
      <c r="BF21" s="736"/>
      <c r="BG21" s="640" t="s">
        <v>126</v>
      </c>
      <c r="BH21" s="641"/>
      <c r="BI21" s="641"/>
      <c r="BJ21" s="641"/>
      <c r="BK21" s="641"/>
      <c r="BL21" s="641"/>
      <c r="BM21" s="641"/>
      <c r="BN21" s="642"/>
      <c r="BO21" s="677" t="s">
        <v>126</v>
      </c>
      <c r="BP21" s="677"/>
      <c r="BQ21" s="677"/>
      <c r="BR21" s="677"/>
      <c r="BS21" s="646" t="s">
        <v>235</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281</v>
      </c>
      <c r="C22" s="638"/>
      <c r="D22" s="638"/>
      <c r="E22" s="638"/>
      <c r="F22" s="638"/>
      <c r="G22" s="638"/>
      <c r="H22" s="638"/>
      <c r="I22" s="638"/>
      <c r="J22" s="638"/>
      <c r="K22" s="638"/>
      <c r="L22" s="638"/>
      <c r="M22" s="638"/>
      <c r="N22" s="638"/>
      <c r="O22" s="638"/>
      <c r="P22" s="638"/>
      <c r="Q22" s="639"/>
      <c r="R22" s="640">
        <v>2352205</v>
      </c>
      <c r="S22" s="641"/>
      <c r="T22" s="641"/>
      <c r="U22" s="641"/>
      <c r="V22" s="641"/>
      <c r="W22" s="641"/>
      <c r="X22" s="641"/>
      <c r="Y22" s="642"/>
      <c r="Z22" s="677">
        <v>48.2</v>
      </c>
      <c r="AA22" s="677"/>
      <c r="AB22" s="677"/>
      <c r="AC22" s="677"/>
      <c r="AD22" s="678">
        <v>2143470</v>
      </c>
      <c r="AE22" s="678"/>
      <c r="AF22" s="678"/>
      <c r="AG22" s="678"/>
      <c r="AH22" s="678"/>
      <c r="AI22" s="678"/>
      <c r="AJ22" s="678"/>
      <c r="AK22" s="678"/>
      <c r="AL22" s="643">
        <v>67.5</v>
      </c>
      <c r="AM22" s="644"/>
      <c r="AN22" s="644"/>
      <c r="AO22" s="679"/>
      <c r="AP22" s="734" t="s">
        <v>282</v>
      </c>
      <c r="AQ22" s="742"/>
      <c r="AR22" s="742"/>
      <c r="AS22" s="742"/>
      <c r="AT22" s="742"/>
      <c r="AU22" s="742"/>
      <c r="AV22" s="742"/>
      <c r="AW22" s="742"/>
      <c r="AX22" s="742"/>
      <c r="AY22" s="742"/>
      <c r="AZ22" s="742"/>
      <c r="BA22" s="742"/>
      <c r="BB22" s="742"/>
      <c r="BC22" s="742"/>
      <c r="BD22" s="742"/>
      <c r="BE22" s="742"/>
      <c r="BF22" s="736"/>
      <c r="BG22" s="640" t="s">
        <v>126</v>
      </c>
      <c r="BH22" s="641"/>
      <c r="BI22" s="641"/>
      <c r="BJ22" s="641"/>
      <c r="BK22" s="641"/>
      <c r="BL22" s="641"/>
      <c r="BM22" s="641"/>
      <c r="BN22" s="642"/>
      <c r="BO22" s="677" t="s">
        <v>178</v>
      </c>
      <c r="BP22" s="677"/>
      <c r="BQ22" s="677"/>
      <c r="BR22" s="677"/>
      <c r="BS22" s="646" t="s">
        <v>126</v>
      </c>
      <c r="BT22" s="641"/>
      <c r="BU22" s="641"/>
      <c r="BV22" s="641"/>
      <c r="BW22" s="641"/>
      <c r="BX22" s="641"/>
      <c r="BY22" s="641"/>
      <c r="BZ22" s="641"/>
      <c r="CA22" s="641"/>
      <c r="CB22" s="684"/>
      <c r="CD22" s="744" t="s">
        <v>283</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284</v>
      </c>
      <c r="C23" s="638"/>
      <c r="D23" s="638"/>
      <c r="E23" s="638"/>
      <c r="F23" s="638"/>
      <c r="G23" s="638"/>
      <c r="H23" s="638"/>
      <c r="I23" s="638"/>
      <c r="J23" s="638"/>
      <c r="K23" s="638"/>
      <c r="L23" s="638"/>
      <c r="M23" s="638"/>
      <c r="N23" s="638"/>
      <c r="O23" s="638"/>
      <c r="P23" s="638"/>
      <c r="Q23" s="639"/>
      <c r="R23" s="640">
        <v>2143470</v>
      </c>
      <c r="S23" s="641"/>
      <c r="T23" s="641"/>
      <c r="U23" s="641"/>
      <c r="V23" s="641"/>
      <c r="W23" s="641"/>
      <c r="X23" s="641"/>
      <c r="Y23" s="642"/>
      <c r="Z23" s="677">
        <v>43.9</v>
      </c>
      <c r="AA23" s="677"/>
      <c r="AB23" s="677"/>
      <c r="AC23" s="677"/>
      <c r="AD23" s="678">
        <v>2143470</v>
      </c>
      <c r="AE23" s="678"/>
      <c r="AF23" s="678"/>
      <c r="AG23" s="678"/>
      <c r="AH23" s="678"/>
      <c r="AI23" s="678"/>
      <c r="AJ23" s="678"/>
      <c r="AK23" s="678"/>
      <c r="AL23" s="643">
        <v>67.5</v>
      </c>
      <c r="AM23" s="644"/>
      <c r="AN23" s="644"/>
      <c r="AO23" s="679"/>
      <c r="AP23" s="734" t="s">
        <v>285</v>
      </c>
      <c r="AQ23" s="742"/>
      <c r="AR23" s="742"/>
      <c r="AS23" s="742"/>
      <c r="AT23" s="742"/>
      <c r="AU23" s="742"/>
      <c r="AV23" s="742"/>
      <c r="AW23" s="742"/>
      <c r="AX23" s="742"/>
      <c r="AY23" s="742"/>
      <c r="AZ23" s="742"/>
      <c r="BA23" s="742"/>
      <c r="BB23" s="742"/>
      <c r="BC23" s="742"/>
      <c r="BD23" s="742"/>
      <c r="BE23" s="742"/>
      <c r="BF23" s="736"/>
      <c r="BG23" s="640" t="s">
        <v>235</v>
      </c>
      <c r="BH23" s="641"/>
      <c r="BI23" s="641"/>
      <c r="BJ23" s="641"/>
      <c r="BK23" s="641"/>
      <c r="BL23" s="641"/>
      <c r="BM23" s="641"/>
      <c r="BN23" s="642"/>
      <c r="BO23" s="677" t="s">
        <v>178</v>
      </c>
      <c r="BP23" s="677"/>
      <c r="BQ23" s="677"/>
      <c r="BR23" s="677"/>
      <c r="BS23" s="646" t="s">
        <v>126</v>
      </c>
      <c r="BT23" s="641"/>
      <c r="BU23" s="641"/>
      <c r="BV23" s="641"/>
      <c r="BW23" s="641"/>
      <c r="BX23" s="641"/>
      <c r="BY23" s="641"/>
      <c r="BZ23" s="641"/>
      <c r="CA23" s="641"/>
      <c r="CB23" s="684"/>
      <c r="CD23" s="744" t="s">
        <v>223</v>
      </c>
      <c r="CE23" s="745"/>
      <c r="CF23" s="745"/>
      <c r="CG23" s="745"/>
      <c r="CH23" s="745"/>
      <c r="CI23" s="745"/>
      <c r="CJ23" s="745"/>
      <c r="CK23" s="745"/>
      <c r="CL23" s="745"/>
      <c r="CM23" s="745"/>
      <c r="CN23" s="745"/>
      <c r="CO23" s="745"/>
      <c r="CP23" s="745"/>
      <c r="CQ23" s="746"/>
      <c r="CR23" s="744" t="s">
        <v>286</v>
      </c>
      <c r="CS23" s="745"/>
      <c r="CT23" s="745"/>
      <c r="CU23" s="745"/>
      <c r="CV23" s="745"/>
      <c r="CW23" s="745"/>
      <c r="CX23" s="745"/>
      <c r="CY23" s="746"/>
      <c r="CZ23" s="744" t="s">
        <v>287</v>
      </c>
      <c r="DA23" s="745"/>
      <c r="DB23" s="745"/>
      <c r="DC23" s="746"/>
      <c r="DD23" s="744" t="s">
        <v>288</v>
      </c>
      <c r="DE23" s="745"/>
      <c r="DF23" s="745"/>
      <c r="DG23" s="745"/>
      <c r="DH23" s="745"/>
      <c r="DI23" s="745"/>
      <c r="DJ23" s="745"/>
      <c r="DK23" s="746"/>
      <c r="DL23" s="753" t="s">
        <v>289</v>
      </c>
      <c r="DM23" s="754"/>
      <c r="DN23" s="754"/>
      <c r="DO23" s="754"/>
      <c r="DP23" s="754"/>
      <c r="DQ23" s="754"/>
      <c r="DR23" s="754"/>
      <c r="DS23" s="754"/>
      <c r="DT23" s="754"/>
      <c r="DU23" s="754"/>
      <c r="DV23" s="755"/>
      <c r="DW23" s="744" t="s">
        <v>290</v>
      </c>
      <c r="DX23" s="745"/>
      <c r="DY23" s="745"/>
      <c r="DZ23" s="745"/>
      <c r="EA23" s="745"/>
      <c r="EB23" s="745"/>
      <c r="EC23" s="746"/>
    </row>
    <row r="24" spans="2:133" ht="11.25" customHeight="1" x14ac:dyDescent="0.15">
      <c r="B24" s="637" t="s">
        <v>291</v>
      </c>
      <c r="C24" s="638"/>
      <c r="D24" s="638"/>
      <c r="E24" s="638"/>
      <c r="F24" s="638"/>
      <c r="G24" s="638"/>
      <c r="H24" s="638"/>
      <c r="I24" s="638"/>
      <c r="J24" s="638"/>
      <c r="K24" s="638"/>
      <c r="L24" s="638"/>
      <c r="M24" s="638"/>
      <c r="N24" s="638"/>
      <c r="O24" s="638"/>
      <c r="P24" s="638"/>
      <c r="Q24" s="639"/>
      <c r="R24" s="640">
        <v>208735</v>
      </c>
      <c r="S24" s="641"/>
      <c r="T24" s="641"/>
      <c r="U24" s="641"/>
      <c r="V24" s="641"/>
      <c r="W24" s="641"/>
      <c r="X24" s="641"/>
      <c r="Y24" s="642"/>
      <c r="Z24" s="677">
        <v>4.3</v>
      </c>
      <c r="AA24" s="677"/>
      <c r="AB24" s="677"/>
      <c r="AC24" s="677"/>
      <c r="AD24" s="678" t="s">
        <v>126</v>
      </c>
      <c r="AE24" s="678"/>
      <c r="AF24" s="678"/>
      <c r="AG24" s="678"/>
      <c r="AH24" s="678"/>
      <c r="AI24" s="678"/>
      <c r="AJ24" s="678"/>
      <c r="AK24" s="678"/>
      <c r="AL24" s="643" t="s">
        <v>235</v>
      </c>
      <c r="AM24" s="644"/>
      <c r="AN24" s="644"/>
      <c r="AO24" s="679"/>
      <c r="AP24" s="734" t="s">
        <v>292</v>
      </c>
      <c r="AQ24" s="742"/>
      <c r="AR24" s="742"/>
      <c r="AS24" s="742"/>
      <c r="AT24" s="742"/>
      <c r="AU24" s="742"/>
      <c r="AV24" s="742"/>
      <c r="AW24" s="742"/>
      <c r="AX24" s="742"/>
      <c r="AY24" s="742"/>
      <c r="AZ24" s="742"/>
      <c r="BA24" s="742"/>
      <c r="BB24" s="742"/>
      <c r="BC24" s="742"/>
      <c r="BD24" s="742"/>
      <c r="BE24" s="742"/>
      <c r="BF24" s="736"/>
      <c r="BG24" s="640" t="s">
        <v>126</v>
      </c>
      <c r="BH24" s="641"/>
      <c r="BI24" s="641"/>
      <c r="BJ24" s="641"/>
      <c r="BK24" s="641"/>
      <c r="BL24" s="641"/>
      <c r="BM24" s="641"/>
      <c r="BN24" s="642"/>
      <c r="BO24" s="677" t="s">
        <v>235</v>
      </c>
      <c r="BP24" s="677"/>
      <c r="BQ24" s="677"/>
      <c r="BR24" s="677"/>
      <c r="BS24" s="646" t="s">
        <v>235</v>
      </c>
      <c r="BT24" s="641"/>
      <c r="BU24" s="641"/>
      <c r="BV24" s="641"/>
      <c r="BW24" s="641"/>
      <c r="BX24" s="641"/>
      <c r="BY24" s="641"/>
      <c r="BZ24" s="641"/>
      <c r="CA24" s="641"/>
      <c r="CB24" s="684"/>
      <c r="CD24" s="698" t="s">
        <v>293</v>
      </c>
      <c r="CE24" s="699"/>
      <c r="CF24" s="699"/>
      <c r="CG24" s="699"/>
      <c r="CH24" s="699"/>
      <c r="CI24" s="699"/>
      <c r="CJ24" s="699"/>
      <c r="CK24" s="699"/>
      <c r="CL24" s="699"/>
      <c r="CM24" s="699"/>
      <c r="CN24" s="699"/>
      <c r="CO24" s="699"/>
      <c r="CP24" s="699"/>
      <c r="CQ24" s="700"/>
      <c r="CR24" s="695">
        <v>1695626</v>
      </c>
      <c r="CS24" s="696"/>
      <c r="CT24" s="696"/>
      <c r="CU24" s="696"/>
      <c r="CV24" s="696"/>
      <c r="CW24" s="696"/>
      <c r="CX24" s="696"/>
      <c r="CY24" s="739"/>
      <c r="CZ24" s="740">
        <v>36.1</v>
      </c>
      <c r="DA24" s="711"/>
      <c r="DB24" s="711"/>
      <c r="DC24" s="743"/>
      <c r="DD24" s="738">
        <v>1378551</v>
      </c>
      <c r="DE24" s="696"/>
      <c r="DF24" s="696"/>
      <c r="DG24" s="696"/>
      <c r="DH24" s="696"/>
      <c r="DI24" s="696"/>
      <c r="DJ24" s="696"/>
      <c r="DK24" s="739"/>
      <c r="DL24" s="738">
        <v>1370369</v>
      </c>
      <c r="DM24" s="696"/>
      <c r="DN24" s="696"/>
      <c r="DO24" s="696"/>
      <c r="DP24" s="696"/>
      <c r="DQ24" s="696"/>
      <c r="DR24" s="696"/>
      <c r="DS24" s="696"/>
      <c r="DT24" s="696"/>
      <c r="DU24" s="696"/>
      <c r="DV24" s="739"/>
      <c r="DW24" s="740">
        <v>41.8</v>
      </c>
      <c r="DX24" s="711"/>
      <c r="DY24" s="711"/>
      <c r="DZ24" s="711"/>
      <c r="EA24" s="711"/>
      <c r="EB24" s="711"/>
      <c r="EC24" s="741"/>
    </row>
    <row r="25" spans="2:133" ht="11.25" customHeight="1" x14ac:dyDescent="0.15">
      <c r="B25" s="637" t="s">
        <v>294</v>
      </c>
      <c r="C25" s="638"/>
      <c r="D25" s="638"/>
      <c r="E25" s="638"/>
      <c r="F25" s="638"/>
      <c r="G25" s="638"/>
      <c r="H25" s="638"/>
      <c r="I25" s="638"/>
      <c r="J25" s="638"/>
      <c r="K25" s="638"/>
      <c r="L25" s="638"/>
      <c r="M25" s="638"/>
      <c r="N25" s="638"/>
      <c r="O25" s="638"/>
      <c r="P25" s="638"/>
      <c r="Q25" s="639"/>
      <c r="R25" s="640" t="s">
        <v>235</v>
      </c>
      <c r="S25" s="641"/>
      <c r="T25" s="641"/>
      <c r="U25" s="641"/>
      <c r="V25" s="641"/>
      <c r="W25" s="641"/>
      <c r="X25" s="641"/>
      <c r="Y25" s="642"/>
      <c r="Z25" s="677" t="s">
        <v>235</v>
      </c>
      <c r="AA25" s="677"/>
      <c r="AB25" s="677"/>
      <c r="AC25" s="677"/>
      <c r="AD25" s="678" t="s">
        <v>235</v>
      </c>
      <c r="AE25" s="678"/>
      <c r="AF25" s="678"/>
      <c r="AG25" s="678"/>
      <c r="AH25" s="678"/>
      <c r="AI25" s="678"/>
      <c r="AJ25" s="678"/>
      <c r="AK25" s="678"/>
      <c r="AL25" s="643" t="s">
        <v>235</v>
      </c>
      <c r="AM25" s="644"/>
      <c r="AN25" s="644"/>
      <c r="AO25" s="679"/>
      <c r="AP25" s="734" t="s">
        <v>295</v>
      </c>
      <c r="AQ25" s="742"/>
      <c r="AR25" s="742"/>
      <c r="AS25" s="742"/>
      <c r="AT25" s="742"/>
      <c r="AU25" s="742"/>
      <c r="AV25" s="742"/>
      <c r="AW25" s="742"/>
      <c r="AX25" s="742"/>
      <c r="AY25" s="742"/>
      <c r="AZ25" s="742"/>
      <c r="BA25" s="742"/>
      <c r="BB25" s="742"/>
      <c r="BC25" s="742"/>
      <c r="BD25" s="742"/>
      <c r="BE25" s="742"/>
      <c r="BF25" s="736"/>
      <c r="BG25" s="640" t="s">
        <v>126</v>
      </c>
      <c r="BH25" s="641"/>
      <c r="BI25" s="641"/>
      <c r="BJ25" s="641"/>
      <c r="BK25" s="641"/>
      <c r="BL25" s="641"/>
      <c r="BM25" s="641"/>
      <c r="BN25" s="642"/>
      <c r="BO25" s="677" t="s">
        <v>235</v>
      </c>
      <c r="BP25" s="677"/>
      <c r="BQ25" s="677"/>
      <c r="BR25" s="677"/>
      <c r="BS25" s="646" t="s">
        <v>126</v>
      </c>
      <c r="BT25" s="641"/>
      <c r="BU25" s="641"/>
      <c r="BV25" s="641"/>
      <c r="BW25" s="641"/>
      <c r="BX25" s="641"/>
      <c r="BY25" s="641"/>
      <c r="BZ25" s="641"/>
      <c r="CA25" s="641"/>
      <c r="CB25" s="684"/>
      <c r="CD25" s="673" t="s">
        <v>296</v>
      </c>
      <c r="CE25" s="674"/>
      <c r="CF25" s="674"/>
      <c r="CG25" s="674"/>
      <c r="CH25" s="674"/>
      <c r="CI25" s="674"/>
      <c r="CJ25" s="674"/>
      <c r="CK25" s="674"/>
      <c r="CL25" s="674"/>
      <c r="CM25" s="674"/>
      <c r="CN25" s="674"/>
      <c r="CO25" s="674"/>
      <c r="CP25" s="674"/>
      <c r="CQ25" s="675"/>
      <c r="CR25" s="640">
        <v>807591</v>
      </c>
      <c r="CS25" s="659"/>
      <c r="CT25" s="659"/>
      <c r="CU25" s="659"/>
      <c r="CV25" s="659"/>
      <c r="CW25" s="659"/>
      <c r="CX25" s="659"/>
      <c r="CY25" s="660"/>
      <c r="CZ25" s="643">
        <v>17.2</v>
      </c>
      <c r="DA25" s="661"/>
      <c r="DB25" s="661"/>
      <c r="DC25" s="662"/>
      <c r="DD25" s="646">
        <v>761307</v>
      </c>
      <c r="DE25" s="659"/>
      <c r="DF25" s="659"/>
      <c r="DG25" s="659"/>
      <c r="DH25" s="659"/>
      <c r="DI25" s="659"/>
      <c r="DJ25" s="659"/>
      <c r="DK25" s="660"/>
      <c r="DL25" s="646">
        <v>753365</v>
      </c>
      <c r="DM25" s="659"/>
      <c r="DN25" s="659"/>
      <c r="DO25" s="659"/>
      <c r="DP25" s="659"/>
      <c r="DQ25" s="659"/>
      <c r="DR25" s="659"/>
      <c r="DS25" s="659"/>
      <c r="DT25" s="659"/>
      <c r="DU25" s="659"/>
      <c r="DV25" s="660"/>
      <c r="DW25" s="643">
        <v>23</v>
      </c>
      <c r="DX25" s="661"/>
      <c r="DY25" s="661"/>
      <c r="DZ25" s="661"/>
      <c r="EA25" s="661"/>
      <c r="EB25" s="661"/>
      <c r="EC25" s="676"/>
    </row>
    <row r="26" spans="2:133" ht="11.25" customHeight="1" x14ac:dyDescent="0.15">
      <c r="B26" s="637" t="s">
        <v>297</v>
      </c>
      <c r="C26" s="638"/>
      <c r="D26" s="638"/>
      <c r="E26" s="638"/>
      <c r="F26" s="638"/>
      <c r="G26" s="638"/>
      <c r="H26" s="638"/>
      <c r="I26" s="638"/>
      <c r="J26" s="638"/>
      <c r="K26" s="638"/>
      <c r="L26" s="638"/>
      <c r="M26" s="638"/>
      <c r="N26" s="638"/>
      <c r="O26" s="638"/>
      <c r="P26" s="638"/>
      <c r="Q26" s="639"/>
      <c r="R26" s="640">
        <v>3352019</v>
      </c>
      <c r="S26" s="641"/>
      <c r="T26" s="641"/>
      <c r="U26" s="641"/>
      <c r="V26" s="641"/>
      <c r="W26" s="641"/>
      <c r="X26" s="641"/>
      <c r="Y26" s="642"/>
      <c r="Z26" s="677">
        <v>68.7</v>
      </c>
      <c r="AA26" s="677"/>
      <c r="AB26" s="677"/>
      <c r="AC26" s="677"/>
      <c r="AD26" s="678">
        <v>3143284</v>
      </c>
      <c r="AE26" s="678"/>
      <c r="AF26" s="678"/>
      <c r="AG26" s="678"/>
      <c r="AH26" s="678"/>
      <c r="AI26" s="678"/>
      <c r="AJ26" s="678"/>
      <c r="AK26" s="678"/>
      <c r="AL26" s="643">
        <v>98.9</v>
      </c>
      <c r="AM26" s="644"/>
      <c r="AN26" s="644"/>
      <c r="AO26" s="679"/>
      <c r="AP26" s="734" t="s">
        <v>298</v>
      </c>
      <c r="AQ26" s="735"/>
      <c r="AR26" s="735"/>
      <c r="AS26" s="735"/>
      <c r="AT26" s="735"/>
      <c r="AU26" s="735"/>
      <c r="AV26" s="735"/>
      <c r="AW26" s="735"/>
      <c r="AX26" s="735"/>
      <c r="AY26" s="735"/>
      <c r="AZ26" s="735"/>
      <c r="BA26" s="735"/>
      <c r="BB26" s="735"/>
      <c r="BC26" s="735"/>
      <c r="BD26" s="735"/>
      <c r="BE26" s="735"/>
      <c r="BF26" s="736"/>
      <c r="BG26" s="640" t="s">
        <v>126</v>
      </c>
      <c r="BH26" s="641"/>
      <c r="BI26" s="641"/>
      <c r="BJ26" s="641"/>
      <c r="BK26" s="641"/>
      <c r="BL26" s="641"/>
      <c r="BM26" s="641"/>
      <c r="BN26" s="642"/>
      <c r="BO26" s="677" t="s">
        <v>126</v>
      </c>
      <c r="BP26" s="677"/>
      <c r="BQ26" s="677"/>
      <c r="BR26" s="677"/>
      <c r="BS26" s="646" t="s">
        <v>126</v>
      </c>
      <c r="BT26" s="641"/>
      <c r="BU26" s="641"/>
      <c r="BV26" s="641"/>
      <c r="BW26" s="641"/>
      <c r="BX26" s="641"/>
      <c r="BY26" s="641"/>
      <c r="BZ26" s="641"/>
      <c r="CA26" s="641"/>
      <c r="CB26" s="684"/>
      <c r="CD26" s="673" t="s">
        <v>299</v>
      </c>
      <c r="CE26" s="674"/>
      <c r="CF26" s="674"/>
      <c r="CG26" s="674"/>
      <c r="CH26" s="674"/>
      <c r="CI26" s="674"/>
      <c r="CJ26" s="674"/>
      <c r="CK26" s="674"/>
      <c r="CL26" s="674"/>
      <c r="CM26" s="674"/>
      <c r="CN26" s="674"/>
      <c r="CO26" s="674"/>
      <c r="CP26" s="674"/>
      <c r="CQ26" s="675"/>
      <c r="CR26" s="640">
        <v>517667</v>
      </c>
      <c r="CS26" s="641"/>
      <c r="CT26" s="641"/>
      <c r="CU26" s="641"/>
      <c r="CV26" s="641"/>
      <c r="CW26" s="641"/>
      <c r="CX26" s="641"/>
      <c r="CY26" s="642"/>
      <c r="CZ26" s="643">
        <v>11</v>
      </c>
      <c r="DA26" s="661"/>
      <c r="DB26" s="661"/>
      <c r="DC26" s="662"/>
      <c r="DD26" s="646">
        <v>478136</v>
      </c>
      <c r="DE26" s="641"/>
      <c r="DF26" s="641"/>
      <c r="DG26" s="641"/>
      <c r="DH26" s="641"/>
      <c r="DI26" s="641"/>
      <c r="DJ26" s="641"/>
      <c r="DK26" s="642"/>
      <c r="DL26" s="646" t="s">
        <v>235</v>
      </c>
      <c r="DM26" s="641"/>
      <c r="DN26" s="641"/>
      <c r="DO26" s="641"/>
      <c r="DP26" s="641"/>
      <c r="DQ26" s="641"/>
      <c r="DR26" s="641"/>
      <c r="DS26" s="641"/>
      <c r="DT26" s="641"/>
      <c r="DU26" s="641"/>
      <c r="DV26" s="642"/>
      <c r="DW26" s="643" t="s">
        <v>235</v>
      </c>
      <c r="DX26" s="661"/>
      <c r="DY26" s="661"/>
      <c r="DZ26" s="661"/>
      <c r="EA26" s="661"/>
      <c r="EB26" s="661"/>
      <c r="EC26" s="676"/>
    </row>
    <row r="27" spans="2:133" ht="11.25" customHeight="1" x14ac:dyDescent="0.15">
      <c r="B27" s="637" t="s">
        <v>300</v>
      </c>
      <c r="C27" s="638"/>
      <c r="D27" s="638"/>
      <c r="E27" s="638"/>
      <c r="F27" s="638"/>
      <c r="G27" s="638"/>
      <c r="H27" s="638"/>
      <c r="I27" s="638"/>
      <c r="J27" s="638"/>
      <c r="K27" s="638"/>
      <c r="L27" s="638"/>
      <c r="M27" s="638"/>
      <c r="N27" s="638"/>
      <c r="O27" s="638"/>
      <c r="P27" s="638"/>
      <c r="Q27" s="639"/>
      <c r="R27" s="640">
        <v>731</v>
      </c>
      <c r="S27" s="641"/>
      <c r="T27" s="641"/>
      <c r="U27" s="641"/>
      <c r="V27" s="641"/>
      <c r="W27" s="641"/>
      <c r="X27" s="641"/>
      <c r="Y27" s="642"/>
      <c r="Z27" s="677">
        <v>0</v>
      </c>
      <c r="AA27" s="677"/>
      <c r="AB27" s="677"/>
      <c r="AC27" s="677"/>
      <c r="AD27" s="678">
        <v>731</v>
      </c>
      <c r="AE27" s="678"/>
      <c r="AF27" s="678"/>
      <c r="AG27" s="678"/>
      <c r="AH27" s="678"/>
      <c r="AI27" s="678"/>
      <c r="AJ27" s="678"/>
      <c r="AK27" s="678"/>
      <c r="AL27" s="643">
        <v>0</v>
      </c>
      <c r="AM27" s="644"/>
      <c r="AN27" s="644"/>
      <c r="AO27" s="679"/>
      <c r="AP27" s="637" t="s">
        <v>301</v>
      </c>
      <c r="AQ27" s="638"/>
      <c r="AR27" s="638"/>
      <c r="AS27" s="638"/>
      <c r="AT27" s="638"/>
      <c r="AU27" s="638"/>
      <c r="AV27" s="638"/>
      <c r="AW27" s="638"/>
      <c r="AX27" s="638"/>
      <c r="AY27" s="638"/>
      <c r="AZ27" s="638"/>
      <c r="BA27" s="638"/>
      <c r="BB27" s="638"/>
      <c r="BC27" s="638"/>
      <c r="BD27" s="638"/>
      <c r="BE27" s="638"/>
      <c r="BF27" s="639"/>
      <c r="BG27" s="640">
        <v>773128</v>
      </c>
      <c r="BH27" s="641"/>
      <c r="BI27" s="641"/>
      <c r="BJ27" s="641"/>
      <c r="BK27" s="641"/>
      <c r="BL27" s="641"/>
      <c r="BM27" s="641"/>
      <c r="BN27" s="642"/>
      <c r="BO27" s="677">
        <v>100</v>
      </c>
      <c r="BP27" s="677"/>
      <c r="BQ27" s="677"/>
      <c r="BR27" s="677"/>
      <c r="BS27" s="646">
        <v>11591</v>
      </c>
      <c r="BT27" s="641"/>
      <c r="BU27" s="641"/>
      <c r="BV27" s="641"/>
      <c r="BW27" s="641"/>
      <c r="BX27" s="641"/>
      <c r="BY27" s="641"/>
      <c r="BZ27" s="641"/>
      <c r="CA27" s="641"/>
      <c r="CB27" s="684"/>
      <c r="CD27" s="673" t="s">
        <v>302</v>
      </c>
      <c r="CE27" s="674"/>
      <c r="CF27" s="674"/>
      <c r="CG27" s="674"/>
      <c r="CH27" s="674"/>
      <c r="CI27" s="674"/>
      <c r="CJ27" s="674"/>
      <c r="CK27" s="674"/>
      <c r="CL27" s="674"/>
      <c r="CM27" s="674"/>
      <c r="CN27" s="674"/>
      <c r="CO27" s="674"/>
      <c r="CP27" s="674"/>
      <c r="CQ27" s="675"/>
      <c r="CR27" s="640">
        <v>287634</v>
      </c>
      <c r="CS27" s="659"/>
      <c r="CT27" s="659"/>
      <c r="CU27" s="659"/>
      <c r="CV27" s="659"/>
      <c r="CW27" s="659"/>
      <c r="CX27" s="659"/>
      <c r="CY27" s="660"/>
      <c r="CZ27" s="643">
        <v>6.1</v>
      </c>
      <c r="DA27" s="661"/>
      <c r="DB27" s="661"/>
      <c r="DC27" s="662"/>
      <c r="DD27" s="646">
        <v>58146</v>
      </c>
      <c r="DE27" s="659"/>
      <c r="DF27" s="659"/>
      <c r="DG27" s="659"/>
      <c r="DH27" s="659"/>
      <c r="DI27" s="659"/>
      <c r="DJ27" s="659"/>
      <c r="DK27" s="660"/>
      <c r="DL27" s="646">
        <v>57906</v>
      </c>
      <c r="DM27" s="659"/>
      <c r="DN27" s="659"/>
      <c r="DO27" s="659"/>
      <c r="DP27" s="659"/>
      <c r="DQ27" s="659"/>
      <c r="DR27" s="659"/>
      <c r="DS27" s="659"/>
      <c r="DT27" s="659"/>
      <c r="DU27" s="659"/>
      <c r="DV27" s="660"/>
      <c r="DW27" s="643">
        <v>1.8</v>
      </c>
      <c r="DX27" s="661"/>
      <c r="DY27" s="661"/>
      <c r="DZ27" s="661"/>
      <c r="EA27" s="661"/>
      <c r="EB27" s="661"/>
      <c r="EC27" s="676"/>
    </row>
    <row r="28" spans="2:133" ht="11.25" customHeight="1" x14ac:dyDescent="0.15">
      <c r="B28" s="637" t="s">
        <v>303</v>
      </c>
      <c r="C28" s="638"/>
      <c r="D28" s="638"/>
      <c r="E28" s="638"/>
      <c r="F28" s="638"/>
      <c r="G28" s="638"/>
      <c r="H28" s="638"/>
      <c r="I28" s="638"/>
      <c r="J28" s="638"/>
      <c r="K28" s="638"/>
      <c r="L28" s="638"/>
      <c r="M28" s="638"/>
      <c r="N28" s="638"/>
      <c r="O28" s="638"/>
      <c r="P28" s="638"/>
      <c r="Q28" s="639"/>
      <c r="R28" s="640">
        <v>20984</v>
      </c>
      <c r="S28" s="641"/>
      <c r="T28" s="641"/>
      <c r="U28" s="641"/>
      <c r="V28" s="641"/>
      <c r="W28" s="641"/>
      <c r="X28" s="641"/>
      <c r="Y28" s="642"/>
      <c r="Z28" s="677">
        <v>0.4</v>
      </c>
      <c r="AA28" s="677"/>
      <c r="AB28" s="677"/>
      <c r="AC28" s="677"/>
      <c r="AD28" s="678" t="s">
        <v>235</v>
      </c>
      <c r="AE28" s="678"/>
      <c r="AF28" s="678"/>
      <c r="AG28" s="678"/>
      <c r="AH28" s="678"/>
      <c r="AI28" s="678"/>
      <c r="AJ28" s="678"/>
      <c r="AK28" s="678"/>
      <c r="AL28" s="643" t="s">
        <v>235</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304</v>
      </c>
      <c r="CE28" s="674"/>
      <c r="CF28" s="674"/>
      <c r="CG28" s="674"/>
      <c r="CH28" s="674"/>
      <c r="CI28" s="674"/>
      <c r="CJ28" s="674"/>
      <c r="CK28" s="674"/>
      <c r="CL28" s="674"/>
      <c r="CM28" s="674"/>
      <c r="CN28" s="674"/>
      <c r="CO28" s="674"/>
      <c r="CP28" s="674"/>
      <c r="CQ28" s="675"/>
      <c r="CR28" s="640">
        <v>600401</v>
      </c>
      <c r="CS28" s="641"/>
      <c r="CT28" s="641"/>
      <c r="CU28" s="641"/>
      <c r="CV28" s="641"/>
      <c r="CW28" s="641"/>
      <c r="CX28" s="641"/>
      <c r="CY28" s="642"/>
      <c r="CZ28" s="643">
        <v>12.8</v>
      </c>
      <c r="DA28" s="661"/>
      <c r="DB28" s="661"/>
      <c r="DC28" s="662"/>
      <c r="DD28" s="646">
        <v>559098</v>
      </c>
      <c r="DE28" s="641"/>
      <c r="DF28" s="641"/>
      <c r="DG28" s="641"/>
      <c r="DH28" s="641"/>
      <c r="DI28" s="641"/>
      <c r="DJ28" s="641"/>
      <c r="DK28" s="642"/>
      <c r="DL28" s="646">
        <v>559098</v>
      </c>
      <c r="DM28" s="641"/>
      <c r="DN28" s="641"/>
      <c r="DO28" s="641"/>
      <c r="DP28" s="641"/>
      <c r="DQ28" s="641"/>
      <c r="DR28" s="641"/>
      <c r="DS28" s="641"/>
      <c r="DT28" s="641"/>
      <c r="DU28" s="641"/>
      <c r="DV28" s="642"/>
      <c r="DW28" s="643">
        <v>17.100000000000001</v>
      </c>
      <c r="DX28" s="661"/>
      <c r="DY28" s="661"/>
      <c r="DZ28" s="661"/>
      <c r="EA28" s="661"/>
      <c r="EB28" s="661"/>
      <c r="EC28" s="676"/>
    </row>
    <row r="29" spans="2:133" ht="11.25" customHeight="1" x14ac:dyDescent="0.15">
      <c r="B29" s="637" t="s">
        <v>305</v>
      </c>
      <c r="C29" s="638"/>
      <c r="D29" s="638"/>
      <c r="E29" s="638"/>
      <c r="F29" s="638"/>
      <c r="G29" s="638"/>
      <c r="H29" s="638"/>
      <c r="I29" s="638"/>
      <c r="J29" s="638"/>
      <c r="K29" s="638"/>
      <c r="L29" s="638"/>
      <c r="M29" s="638"/>
      <c r="N29" s="638"/>
      <c r="O29" s="638"/>
      <c r="P29" s="638"/>
      <c r="Q29" s="639"/>
      <c r="R29" s="640">
        <v>143597</v>
      </c>
      <c r="S29" s="641"/>
      <c r="T29" s="641"/>
      <c r="U29" s="641"/>
      <c r="V29" s="641"/>
      <c r="W29" s="641"/>
      <c r="X29" s="641"/>
      <c r="Y29" s="642"/>
      <c r="Z29" s="677">
        <v>2.9</v>
      </c>
      <c r="AA29" s="677"/>
      <c r="AB29" s="677"/>
      <c r="AC29" s="677"/>
      <c r="AD29" s="678" t="s">
        <v>126</v>
      </c>
      <c r="AE29" s="678"/>
      <c r="AF29" s="678"/>
      <c r="AG29" s="678"/>
      <c r="AH29" s="678"/>
      <c r="AI29" s="678"/>
      <c r="AJ29" s="678"/>
      <c r="AK29" s="678"/>
      <c r="AL29" s="643" t="s">
        <v>126</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306</v>
      </c>
      <c r="CE29" s="726"/>
      <c r="CF29" s="673" t="s">
        <v>307</v>
      </c>
      <c r="CG29" s="674"/>
      <c r="CH29" s="674"/>
      <c r="CI29" s="674"/>
      <c r="CJ29" s="674"/>
      <c r="CK29" s="674"/>
      <c r="CL29" s="674"/>
      <c r="CM29" s="674"/>
      <c r="CN29" s="674"/>
      <c r="CO29" s="674"/>
      <c r="CP29" s="674"/>
      <c r="CQ29" s="675"/>
      <c r="CR29" s="640">
        <v>600393</v>
      </c>
      <c r="CS29" s="659"/>
      <c r="CT29" s="659"/>
      <c r="CU29" s="659"/>
      <c r="CV29" s="659"/>
      <c r="CW29" s="659"/>
      <c r="CX29" s="659"/>
      <c r="CY29" s="660"/>
      <c r="CZ29" s="643">
        <v>12.8</v>
      </c>
      <c r="DA29" s="661"/>
      <c r="DB29" s="661"/>
      <c r="DC29" s="662"/>
      <c r="DD29" s="646">
        <v>559090</v>
      </c>
      <c r="DE29" s="659"/>
      <c r="DF29" s="659"/>
      <c r="DG29" s="659"/>
      <c r="DH29" s="659"/>
      <c r="DI29" s="659"/>
      <c r="DJ29" s="659"/>
      <c r="DK29" s="660"/>
      <c r="DL29" s="646">
        <v>559090</v>
      </c>
      <c r="DM29" s="659"/>
      <c r="DN29" s="659"/>
      <c r="DO29" s="659"/>
      <c r="DP29" s="659"/>
      <c r="DQ29" s="659"/>
      <c r="DR29" s="659"/>
      <c r="DS29" s="659"/>
      <c r="DT29" s="659"/>
      <c r="DU29" s="659"/>
      <c r="DV29" s="660"/>
      <c r="DW29" s="643">
        <v>17.100000000000001</v>
      </c>
      <c r="DX29" s="661"/>
      <c r="DY29" s="661"/>
      <c r="DZ29" s="661"/>
      <c r="EA29" s="661"/>
      <c r="EB29" s="661"/>
      <c r="EC29" s="676"/>
    </row>
    <row r="30" spans="2:133" ht="11.25" customHeight="1" x14ac:dyDescent="0.15">
      <c r="B30" s="637" t="s">
        <v>308</v>
      </c>
      <c r="C30" s="638"/>
      <c r="D30" s="638"/>
      <c r="E30" s="638"/>
      <c r="F30" s="638"/>
      <c r="G30" s="638"/>
      <c r="H30" s="638"/>
      <c r="I30" s="638"/>
      <c r="J30" s="638"/>
      <c r="K30" s="638"/>
      <c r="L30" s="638"/>
      <c r="M30" s="638"/>
      <c r="N30" s="638"/>
      <c r="O30" s="638"/>
      <c r="P30" s="638"/>
      <c r="Q30" s="639"/>
      <c r="R30" s="640">
        <v>15794</v>
      </c>
      <c r="S30" s="641"/>
      <c r="T30" s="641"/>
      <c r="U30" s="641"/>
      <c r="V30" s="641"/>
      <c r="W30" s="641"/>
      <c r="X30" s="641"/>
      <c r="Y30" s="642"/>
      <c r="Z30" s="677">
        <v>0.3</v>
      </c>
      <c r="AA30" s="677"/>
      <c r="AB30" s="677"/>
      <c r="AC30" s="677"/>
      <c r="AD30" s="678" t="s">
        <v>126</v>
      </c>
      <c r="AE30" s="678"/>
      <c r="AF30" s="678"/>
      <c r="AG30" s="678"/>
      <c r="AH30" s="678"/>
      <c r="AI30" s="678"/>
      <c r="AJ30" s="678"/>
      <c r="AK30" s="678"/>
      <c r="AL30" s="643" t="s">
        <v>235</v>
      </c>
      <c r="AM30" s="644"/>
      <c r="AN30" s="644"/>
      <c r="AO30" s="679"/>
      <c r="AP30" s="701" t="s">
        <v>223</v>
      </c>
      <c r="AQ30" s="702"/>
      <c r="AR30" s="702"/>
      <c r="AS30" s="702"/>
      <c r="AT30" s="702"/>
      <c r="AU30" s="702"/>
      <c r="AV30" s="702"/>
      <c r="AW30" s="702"/>
      <c r="AX30" s="702"/>
      <c r="AY30" s="702"/>
      <c r="AZ30" s="702"/>
      <c r="BA30" s="702"/>
      <c r="BB30" s="702"/>
      <c r="BC30" s="702"/>
      <c r="BD30" s="702"/>
      <c r="BE30" s="702"/>
      <c r="BF30" s="703"/>
      <c r="BG30" s="701" t="s">
        <v>309</v>
      </c>
      <c r="BH30" s="714"/>
      <c r="BI30" s="714"/>
      <c r="BJ30" s="714"/>
      <c r="BK30" s="714"/>
      <c r="BL30" s="714"/>
      <c r="BM30" s="714"/>
      <c r="BN30" s="714"/>
      <c r="BO30" s="714"/>
      <c r="BP30" s="714"/>
      <c r="BQ30" s="715"/>
      <c r="BR30" s="701" t="s">
        <v>310</v>
      </c>
      <c r="BS30" s="714"/>
      <c r="BT30" s="714"/>
      <c r="BU30" s="714"/>
      <c r="BV30" s="714"/>
      <c r="BW30" s="714"/>
      <c r="BX30" s="714"/>
      <c r="BY30" s="714"/>
      <c r="BZ30" s="714"/>
      <c r="CA30" s="714"/>
      <c r="CB30" s="715"/>
      <c r="CD30" s="727"/>
      <c r="CE30" s="728"/>
      <c r="CF30" s="673" t="s">
        <v>311</v>
      </c>
      <c r="CG30" s="674"/>
      <c r="CH30" s="674"/>
      <c r="CI30" s="674"/>
      <c r="CJ30" s="674"/>
      <c r="CK30" s="674"/>
      <c r="CL30" s="674"/>
      <c r="CM30" s="674"/>
      <c r="CN30" s="674"/>
      <c r="CO30" s="674"/>
      <c r="CP30" s="674"/>
      <c r="CQ30" s="675"/>
      <c r="CR30" s="640">
        <v>589402</v>
      </c>
      <c r="CS30" s="641"/>
      <c r="CT30" s="641"/>
      <c r="CU30" s="641"/>
      <c r="CV30" s="641"/>
      <c r="CW30" s="641"/>
      <c r="CX30" s="641"/>
      <c r="CY30" s="642"/>
      <c r="CZ30" s="643">
        <v>12.6</v>
      </c>
      <c r="DA30" s="661"/>
      <c r="DB30" s="661"/>
      <c r="DC30" s="662"/>
      <c r="DD30" s="646">
        <v>550887</v>
      </c>
      <c r="DE30" s="641"/>
      <c r="DF30" s="641"/>
      <c r="DG30" s="641"/>
      <c r="DH30" s="641"/>
      <c r="DI30" s="641"/>
      <c r="DJ30" s="641"/>
      <c r="DK30" s="642"/>
      <c r="DL30" s="646">
        <v>550887</v>
      </c>
      <c r="DM30" s="641"/>
      <c r="DN30" s="641"/>
      <c r="DO30" s="641"/>
      <c r="DP30" s="641"/>
      <c r="DQ30" s="641"/>
      <c r="DR30" s="641"/>
      <c r="DS30" s="641"/>
      <c r="DT30" s="641"/>
      <c r="DU30" s="641"/>
      <c r="DV30" s="642"/>
      <c r="DW30" s="643">
        <v>16.8</v>
      </c>
      <c r="DX30" s="661"/>
      <c r="DY30" s="661"/>
      <c r="DZ30" s="661"/>
      <c r="EA30" s="661"/>
      <c r="EB30" s="661"/>
      <c r="EC30" s="676"/>
    </row>
    <row r="31" spans="2:133" ht="11.25" customHeight="1" x14ac:dyDescent="0.15">
      <c r="B31" s="637" t="s">
        <v>312</v>
      </c>
      <c r="C31" s="638"/>
      <c r="D31" s="638"/>
      <c r="E31" s="638"/>
      <c r="F31" s="638"/>
      <c r="G31" s="638"/>
      <c r="H31" s="638"/>
      <c r="I31" s="638"/>
      <c r="J31" s="638"/>
      <c r="K31" s="638"/>
      <c r="L31" s="638"/>
      <c r="M31" s="638"/>
      <c r="N31" s="638"/>
      <c r="O31" s="638"/>
      <c r="P31" s="638"/>
      <c r="Q31" s="639"/>
      <c r="R31" s="640">
        <v>250924</v>
      </c>
      <c r="S31" s="641"/>
      <c r="T31" s="641"/>
      <c r="U31" s="641"/>
      <c r="V31" s="641"/>
      <c r="W31" s="641"/>
      <c r="X31" s="641"/>
      <c r="Y31" s="642"/>
      <c r="Z31" s="677">
        <v>5.0999999999999996</v>
      </c>
      <c r="AA31" s="677"/>
      <c r="AB31" s="677"/>
      <c r="AC31" s="677"/>
      <c r="AD31" s="678" t="s">
        <v>126</v>
      </c>
      <c r="AE31" s="678"/>
      <c r="AF31" s="678"/>
      <c r="AG31" s="678"/>
      <c r="AH31" s="678"/>
      <c r="AI31" s="678"/>
      <c r="AJ31" s="678"/>
      <c r="AK31" s="678"/>
      <c r="AL31" s="643" t="s">
        <v>235</v>
      </c>
      <c r="AM31" s="644"/>
      <c r="AN31" s="644"/>
      <c r="AO31" s="679"/>
      <c r="AP31" s="716" t="s">
        <v>313</v>
      </c>
      <c r="AQ31" s="717"/>
      <c r="AR31" s="717"/>
      <c r="AS31" s="717"/>
      <c r="AT31" s="722" t="s">
        <v>314</v>
      </c>
      <c r="AU31" s="231"/>
      <c r="AV31" s="231"/>
      <c r="AW31" s="231"/>
      <c r="AX31" s="706" t="s">
        <v>186</v>
      </c>
      <c r="AY31" s="707"/>
      <c r="AZ31" s="707"/>
      <c r="BA31" s="707"/>
      <c r="BB31" s="707"/>
      <c r="BC31" s="707"/>
      <c r="BD31" s="707"/>
      <c r="BE31" s="707"/>
      <c r="BF31" s="708"/>
      <c r="BG31" s="709">
        <v>99.6</v>
      </c>
      <c r="BH31" s="710"/>
      <c r="BI31" s="710"/>
      <c r="BJ31" s="710"/>
      <c r="BK31" s="710"/>
      <c r="BL31" s="710"/>
      <c r="BM31" s="711">
        <v>97</v>
      </c>
      <c r="BN31" s="710"/>
      <c r="BO31" s="710"/>
      <c r="BP31" s="710"/>
      <c r="BQ31" s="712"/>
      <c r="BR31" s="709">
        <v>99.6</v>
      </c>
      <c r="BS31" s="710"/>
      <c r="BT31" s="710"/>
      <c r="BU31" s="710"/>
      <c r="BV31" s="710"/>
      <c r="BW31" s="710"/>
      <c r="BX31" s="711">
        <v>96.8</v>
      </c>
      <c r="BY31" s="710"/>
      <c r="BZ31" s="710"/>
      <c r="CA31" s="710"/>
      <c r="CB31" s="712"/>
      <c r="CD31" s="727"/>
      <c r="CE31" s="728"/>
      <c r="CF31" s="673" t="s">
        <v>315</v>
      </c>
      <c r="CG31" s="674"/>
      <c r="CH31" s="674"/>
      <c r="CI31" s="674"/>
      <c r="CJ31" s="674"/>
      <c r="CK31" s="674"/>
      <c r="CL31" s="674"/>
      <c r="CM31" s="674"/>
      <c r="CN31" s="674"/>
      <c r="CO31" s="674"/>
      <c r="CP31" s="674"/>
      <c r="CQ31" s="675"/>
      <c r="CR31" s="640">
        <v>10991</v>
      </c>
      <c r="CS31" s="659"/>
      <c r="CT31" s="659"/>
      <c r="CU31" s="659"/>
      <c r="CV31" s="659"/>
      <c r="CW31" s="659"/>
      <c r="CX31" s="659"/>
      <c r="CY31" s="660"/>
      <c r="CZ31" s="643">
        <v>0.2</v>
      </c>
      <c r="DA31" s="661"/>
      <c r="DB31" s="661"/>
      <c r="DC31" s="662"/>
      <c r="DD31" s="646">
        <v>8203</v>
      </c>
      <c r="DE31" s="659"/>
      <c r="DF31" s="659"/>
      <c r="DG31" s="659"/>
      <c r="DH31" s="659"/>
      <c r="DI31" s="659"/>
      <c r="DJ31" s="659"/>
      <c r="DK31" s="660"/>
      <c r="DL31" s="646">
        <v>8203</v>
      </c>
      <c r="DM31" s="659"/>
      <c r="DN31" s="659"/>
      <c r="DO31" s="659"/>
      <c r="DP31" s="659"/>
      <c r="DQ31" s="659"/>
      <c r="DR31" s="659"/>
      <c r="DS31" s="659"/>
      <c r="DT31" s="659"/>
      <c r="DU31" s="659"/>
      <c r="DV31" s="660"/>
      <c r="DW31" s="643">
        <v>0.3</v>
      </c>
      <c r="DX31" s="661"/>
      <c r="DY31" s="661"/>
      <c r="DZ31" s="661"/>
      <c r="EA31" s="661"/>
      <c r="EB31" s="661"/>
      <c r="EC31" s="676"/>
    </row>
    <row r="32" spans="2:133" ht="11.25" customHeight="1" x14ac:dyDescent="0.15">
      <c r="B32" s="731" t="s">
        <v>316</v>
      </c>
      <c r="C32" s="732"/>
      <c r="D32" s="732"/>
      <c r="E32" s="732"/>
      <c r="F32" s="732"/>
      <c r="G32" s="732"/>
      <c r="H32" s="732"/>
      <c r="I32" s="732"/>
      <c r="J32" s="732"/>
      <c r="K32" s="732"/>
      <c r="L32" s="732"/>
      <c r="M32" s="732"/>
      <c r="N32" s="732"/>
      <c r="O32" s="732"/>
      <c r="P32" s="732"/>
      <c r="Q32" s="733"/>
      <c r="R32" s="640" t="s">
        <v>235</v>
      </c>
      <c r="S32" s="641"/>
      <c r="T32" s="641"/>
      <c r="U32" s="641"/>
      <c r="V32" s="641"/>
      <c r="W32" s="641"/>
      <c r="X32" s="641"/>
      <c r="Y32" s="642"/>
      <c r="Z32" s="677" t="s">
        <v>178</v>
      </c>
      <c r="AA32" s="677"/>
      <c r="AB32" s="677"/>
      <c r="AC32" s="677"/>
      <c r="AD32" s="678" t="s">
        <v>235</v>
      </c>
      <c r="AE32" s="678"/>
      <c r="AF32" s="678"/>
      <c r="AG32" s="678"/>
      <c r="AH32" s="678"/>
      <c r="AI32" s="678"/>
      <c r="AJ32" s="678"/>
      <c r="AK32" s="678"/>
      <c r="AL32" s="643" t="s">
        <v>126</v>
      </c>
      <c r="AM32" s="644"/>
      <c r="AN32" s="644"/>
      <c r="AO32" s="679"/>
      <c r="AP32" s="718"/>
      <c r="AQ32" s="719"/>
      <c r="AR32" s="719"/>
      <c r="AS32" s="719"/>
      <c r="AT32" s="723"/>
      <c r="AU32" s="230" t="s">
        <v>317</v>
      </c>
      <c r="AV32" s="230"/>
      <c r="AW32" s="230"/>
      <c r="AX32" s="637" t="s">
        <v>318</v>
      </c>
      <c r="AY32" s="638"/>
      <c r="AZ32" s="638"/>
      <c r="BA32" s="638"/>
      <c r="BB32" s="638"/>
      <c r="BC32" s="638"/>
      <c r="BD32" s="638"/>
      <c r="BE32" s="638"/>
      <c r="BF32" s="639"/>
      <c r="BG32" s="713">
        <v>99.6</v>
      </c>
      <c r="BH32" s="659"/>
      <c r="BI32" s="659"/>
      <c r="BJ32" s="659"/>
      <c r="BK32" s="659"/>
      <c r="BL32" s="659"/>
      <c r="BM32" s="644">
        <v>97.3</v>
      </c>
      <c r="BN32" s="705"/>
      <c r="BO32" s="705"/>
      <c r="BP32" s="705"/>
      <c r="BQ32" s="683"/>
      <c r="BR32" s="713">
        <v>99.6</v>
      </c>
      <c r="BS32" s="659"/>
      <c r="BT32" s="659"/>
      <c r="BU32" s="659"/>
      <c r="BV32" s="659"/>
      <c r="BW32" s="659"/>
      <c r="BX32" s="644">
        <v>97</v>
      </c>
      <c r="BY32" s="705"/>
      <c r="BZ32" s="705"/>
      <c r="CA32" s="705"/>
      <c r="CB32" s="683"/>
      <c r="CD32" s="729"/>
      <c r="CE32" s="730"/>
      <c r="CF32" s="673" t="s">
        <v>319</v>
      </c>
      <c r="CG32" s="674"/>
      <c r="CH32" s="674"/>
      <c r="CI32" s="674"/>
      <c r="CJ32" s="674"/>
      <c r="CK32" s="674"/>
      <c r="CL32" s="674"/>
      <c r="CM32" s="674"/>
      <c r="CN32" s="674"/>
      <c r="CO32" s="674"/>
      <c r="CP32" s="674"/>
      <c r="CQ32" s="675"/>
      <c r="CR32" s="640">
        <v>8</v>
      </c>
      <c r="CS32" s="641"/>
      <c r="CT32" s="641"/>
      <c r="CU32" s="641"/>
      <c r="CV32" s="641"/>
      <c r="CW32" s="641"/>
      <c r="CX32" s="641"/>
      <c r="CY32" s="642"/>
      <c r="CZ32" s="643">
        <v>0</v>
      </c>
      <c r="DA32" s="661"/>
      <c r="DB32" s="661"/>
      <c r="DC32" s="662"/>
      <c r="DD32" s="646">
        <v>8</v>
      </c>
      <c r="DE32" s="641"/>
      <c r="DF32" s="641"/>
      <c r="DG32" s="641"/>
      <c r="DH32" s="641"/>
      <c r="DI32" s="641"/>
      <c r="DJ32" s="641"/>
      <c r="DK32" s="642"/>
      <c r="DL32" s="646">
        <v>8</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320</v>
      </c>
      <c r="C33" s="638"/>
      <c r="D33" s="638"/>
      <c r="E33" s="638"/>
      <c r="F33" s="638"/>
      <c r="G33" s="638"/>
      <c r="H33" s="638"/>
      <c r="I33" s="638"/>
      <c r="J33" s="638"/>
      <c r="K33" s="638"/>
      <c r="L33" s="638"/>
      <c r="M33" s="638"/>
      <c r="N33" s="638"/>
      <c r="O33" s="638"/>
      <c r="P33" s="638"/>
      <c r="Q33" s="639"/>
      <c r="R33" s="640">
        <v>195414</v>
      </c>
      <c r="S33" s="641"/>
      <c r="T33" s="641"/>
      <c r="U33" s="641"/>
      <c r="V33" s="641"/>
      <c r="W33" s="641"/>
      <c r="X33" s="641"/>
      <c r="Y33" s="642"/>
      <c r="Z33" s="677">
        <v>4</v>
      </c>
      <c r="AA33" s="677"/>
      <c r="AB33" s="677"/>
      <c r="AC33" s="677"/>
      <c r="AD33" s="678" t="s">
        <v>126</v>
      </c>
      <c r="AE33" s="678"/>
      <c r="AF33" s="678"/>
      <c r="AG33" s="678"/>
      <c r="AH33" s="678"/>
      <c r="AI33" s="678"/>
      <c r="AJ33" s="678"/>
      <c r="AK33" s="678"/>
      <c r="AL33" s="643" t="s">
        <v>235</v>
      </c>
      <c r="AM33" s="644"/>
      <c r="AN33" s="644"/>
      <c r="AO33" s="679"/>
      <c r="AP33" s="720"/>
      <c r="AQ33" s="721"/>
      <c r="AR33" s="721"/>
      <c r="AS33" s="721"/>
      <c r="AT33" s="724"/>
      <c r="AU33" s="232"/>
      <c r="AV33" s="232"/>
      <c r="AW33" s="232"/>
      <c r="AX33" s="621" t="s">
        <v>321</v>
      </c>
      <c r="AY33" s="622"/>
      <c r="AZ33" s="622"/>
      <c r="BA33" s="622"/>
      <c r="BB33" s="622"/>
      <c r="BC33" s="622"/>
      <c r="BD33" s="622"/>
      <c r="BE33" s="622"/>
      <c r="BF33" s="623"/>
      <c r="BG33" s="704">
        <v>99.6</v>
      </c>
      <c r="BH33" s="625"/>
      <c r="BI33" s="625"/>
      <c r="BJ33" s="625"/>
      <c r="BK33" s="625"/>
      <c r="BL33" s="625"/>
      <c r="BM33" s="668">
        <v>96.3</v>
      </c>
      <c r="BN33" s="625"/>
      <c r="BO33" s="625"/>
      <c r="BP33" s="625"/>
      <c r="BQ33" s="689"/>
      <c r="BR33" s="704">
        <v>99.5</v>
      </c>
      <c r="BS33" s="625"/>
      <c r="BT33" s="625"/>
      <c r="BU33" s="625"/>
      <c r="BV33" s="625"/>
      <c r="BW33" s="625"/>
      <c r="BX33" s="668">
        <v>96.1</v>
      </c>
      <c r="BY33" s="625"/>
      <c r="BZ33" s="625"/>
      <c r="CA33" s="625"/>
      <c r="CB33" s="689"/>
      <c r="CD33" s="673" t="s">
        <v>322</v>
      </c>
      <c r="CE33" s="674"/>
      <c r="CF33" s="674"/>
      <c r="CG33" s="674"/>
      <c r="CH33" s="674"/>
      <c r="CI33" s="674"/>
      <c r="CJ33" s="674"/>
      <c r="CK33" s="674"/>
      <c r="CL33" s="674"/>
      <c r="CM33" s="674"/>
      <c r="CN33" s="674"/>
      <c r="CO33" s="674"/>
      <c r="CP33" s="674"/>
      <c r="CQ33" s="675"/>
      <c r="CR33" s="640">
        <v>2466180</v>
      </c>
      <c r="CS33" s="659"/>
      <c r="CT33" s="659"/>
      <c r="CU33" s="659"/>
      <c r="CV33" s="659"/>
      <c r="CW33" s="659"/>
      <c r="CX33" s="659"/>
      <c r="CY33" s="660"/>
      <c r="CZ33" s="643">
        <v>52.5</v>
      </c>
      <c r="DA33" s="661"/>
      <c r="DB33" s="661"/>
      <c r="DC33" s="662"/>
      <c r="DD33" s="646">
        <v>1933916</v>
      </c>
      <c r="DE33" s="659"/>
      <c r="DF33" s="659"/>
      <c r="DG33" s="659"/>
      <c r="DH33" s="659"/>
      <c r="DI33" s="659"/>
      <c r="DJ33" s="659"/>
      <c r="DK33" s="660"/>
      <c r="DL33" s="646">
        <v>1339312</v>
      </c>
      <c r="DM33" s="659"/>
      <c r="DN33" s="659"/>
      <c r="DO33" s="659"/>
      <c r="DP33" s="659"/>
      <c r="DQ33" s="659"/>
      <c r="DR33" s="659"/>
      <c r="DS33" s="659"/>
      <c r="DT33" s="659"/>
      <c r="DU33" s="659"/>
      <c r="DV33" s="660"/>
      <c r="DW33" s="643">
        <v>40.9</v>
      </c>
      <c r="DX33" s="661"/>
      <c r="DY33" s="661"/>
      <c r="DZ33" s="661"/>
      <c r="EA33" s="661"/>
      <c r="EB33" s="661"/>
      <c r="EC33" s="676"/>
    </row>
    <row r="34" spans="2:133" ht="11.25" customHeight="1" x14ac:dyDescent="0.15">
      <c r="B34" s="637" t="s">
        <v>323</v>
      </c>
      <c r="C34" s="638"/>
      <c r="D34" s="638"/>
      <c r="E34" s="638"/>
      <c r="F34" s="638"/>
      <c r="G34" s="638"/>
      <c r="H34" s="638"/>
      <c r="I34" s="638"/>
      <c r="J34" s="638"/>
      <c r="K34" s="638"/>
      <c r="L34" s="638"/>
      <c r="M34" s="638"/>
      <c r="N34" s="638"/>
      <c r="O34" s="638"/>
      <c r="P34" s="638"/>
      <c r="Q34" s="639"/>
      <c r="R34" s="640">
        <v>72978</v>
      </c>
      <c r="S34" s="641"/>
      <c r="T34" s="641"/>
      <c r="U34" s="641"/>
      <c r="V34" s="641"/>
      <c r="W34" s="641"/>
      <c r="X34" s="641"/>
      <c r="Y34" s="642"/>
      <c r="Z34" s="677">
        <v>1.5</v>
      </c>
      <c r="AA34" s="677"/>
      <c r="AB34" s="677"/>
      <c r="AC34" s="677"/>
      <c r="AD34" s="678" t="s">
        <v>235</v>
      </c>
      <c r="AE34" s="678"/>
      <c r="AF34" s="678"/>
      <c r="AG34" s="678"/>
      <c r="AH34" s="678"/>
      <c r="AI34" s="678"/>
      <c r="AJ34" s="678"/>
      <c r="AK34" s="678"/>
      <c r="AL34" s="643" t="s">
        <v>235</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324</v>
      </c>
      <c r="CE34" s="674"/>
      <c r="CF34" s="674"/>
      <c r="CG34" s="674"/>
      <c r="CH34" s="674"/>
      <c r="CI34" s="674"/>
      <c r="CJ34" s="674"/>
      <c r="CK34" s="674"/>
      <c r="CL34" s="674"/>
      <c r="CM34" s="674"/>
      <c r="CN34" s="674"/>
      <c r="CO34" s="674"/>
      <c r="CP34" s="674"/>
      <c r="CQ34" s="675"/>
      <c r="CR34" s="640">
        <v>932930</v>
      </c>
      <c r="CS34" s="641"/>
      <c r="CT34" s="641"/>
      <c r="CU34" s="641"/>
      <c r="CV34" s="641"/>
      <c r="CW34" s="641"/>
      <c r="CX34" s="641"/>
      <c r="CY34" s="642"/>
      <c r="CZ34" s="643">
        <v>19.899999999999999</v>
      </c>
      <c r="DA34" s="661"/>
      <c r="DB34" s="661"/>
      <c r="DC34" s="662"/>
      <c r="DD34" s="646">
        <v>768956</v>
      </c>
      <c r="DE34" s="641"/>
      <c r="DF34" s="641"/>
      <c r="DG34" s="641"/>
      <c r="DH34" s="641"/>
      <c r="DI34" s="641"/>
      <c r="DJ34" s="641"/>
      <c r="DK34" s="642"/>
      <c r="DL34" s="646">
        <v>642445</v>
      </c>
      <c r="DM34" s="641"/>
      <c r="DN34" s="641"/>
      <c r="DO34" s="641"/>
      <c r="DP34" s="641"/>
      <c r="DQ34" s="641"/>
      <c r="DR34" s="641"/>
      <c r="DS34" s="641"/>
      <c r="DT34" s="641"/>
      <c r="DU34" s="641"/>
      <c r="DV34" s="642"/>
      <c r="DW34" s="643">
        <v>19.600000000000001</v>
      </c>
      <c r="DX34" s="661"/>
      <c r="DY34" s="661"/>
      <c r="DZ34" s="661"/>
      <c r="EA34" s="661"/>
      <c r="EB34" s="661"/>
      <c r="EC34" s="676"/>
    </row>
    <row r="35" spans="2:133" ht="11.25" customHeight="1" x14ac:dyDescent="0.15">
      <c r="B35" s="637" t="s">
        <v>325</v>
      </c>
      <c r="C35" s="638"/>
      <c r="D35" s="638"/>
      <c r="E35" s="638"/>
      <c r="F35" s="638"/>
      <c r="G35" s="638"/>
      <c r="H35" s="638"/>
      <c r="I35" s="638"/>
      <c r="J35" s="638"/>
      <c r="K35" s="638"/>
      <c r="L35" s="638"/>
      <c r="M35" s="638"/>
      <c r="N35" s="638"/>
      <c r="O35" s="638"/>
      <c r="P35" s="638"/>
      <c r="Q35" s="639"/>
      <c r="R35" s="640">
        <v>172240</v>
      </c>
      <c r="S35" s="641"/>
      <c r="T35" s="641"/>
      <c r="U35" s="641"/>
      <c r="V35" s="641"/>
      <c r="W35" s="641"/>
      <c r="X35" s="641"/>
      <c r="Y35" s="642"/>
      <c r="Z35" s="677">
        <v>3.5</v>
      </c>
      <c r="AA35" s="677"/>
      <c r="AB35" s="677"/>
      <c r="AC35" s="677"/>
      <c r="AD35" s="678" t="s">
        <v>126</v>
      </c>
      <c r="AE35" s="678"/>
      <c r="AF35" s="678"/>
      <c r="AG35" s="678"/>
      <c r="AH35" s="678"/>
      <c r="AI35" s="678"/>
      <c r="AJ35" s="678"/>
      <c r="AK35" s="678"/>
      <c r="AL35" s="643" t="s">
        <v>235</v>
      </c>
      <c r="AM35" s="644"/>
      <c r="AN35" s="644"/>
      <c r="AO35" s="679"/>
      <c r="AP35" s="235"/>
      <c r="AQ35" s="701" t="s">
        <v>326</v>
      </c>
      <c r="AR35" s="702"/>
      <c r="AS35" s="702"/>
      <c r="AT35" s="702"/>
      <c r="AU35" s="702"/>
      <c r="AV35" s="702"/>
      <c r="AW35" s="702"/>
      <c r="AX35" s="702"/>
      <c r="AY35" s="702"/>
      <c r="AZ35" s="702"/>
      <c r="BA35" s="702"/>
      <c r="BB35" s="702"/>
      <c r="BC35" s="702"/>
      <c r="BD35" s="702"/>
      <c r="BE35" s="702"/>
      <c r="BF35" s="703"/>
      <c r="BG35" s="701" t="s">
        <v>327</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328</v>
      </c>
      <c r="CE35" s="674"/>
      <c r="CF35" s="674"/>
      <c r="CG35" s="674"/>
      <c r="CH35" s="674"/>
      <c r="CI35" s="674"/>
      <c r="CJ35" s="674"/>
      <c r="CK35" s="674"/>
      <c r="CL35" s="674"/>
      <c r="CM35" s="674"/>
      <c r="CN35" s="674"/>
      <c r="CO35" s="674"/>
      <c r="CP35" s="674"/>
      <c r="CQ35" s="675"/>
      <c r="CR35" s="640">
        <v>202224</v>
      </c>
      <c r="CS35" s="659"/>
      <c r="CT35" s="659"/>
      <c r="CU35" s="659"/>
      <c r="CV35" s="659"/>
      <c r="CW35" s="659"/>
      <c r="CX35" s="659"/>
      <c r="CY35" s="660"/>
      <c r="CZ35" s="643">
        <v>4.3</v>
      </c>
      <c r="DA35" s="661"/>
      <c r="DB35" s="661"/>
      <c r="DC35" s="662"/>
      <c r="DD35" s="646">
        <v>164850</v>
      </c>
      <c r="DE35" s="659"/>
      <c r="DF35" s="659"/>
      <c r="DG35" s="659"/>
      <c r="DH35" s="659"/>
      <c r="DI35" s="659"/>
      <c r="DJ35" s="659"/>
      <c r="DK35" s="660"/>
      <c r="DL35" s="646">
        <v>73068</v>
      </c>
      <c r="DM35" s="659"/>
      <c r="DN35" s="659"/>
      <c r="DO35" s="659"/>
      <c r="DP35" s="659"/>
      <c r="DQ35" s="659"/>
      <c r="DR35" s="659"/>
      <c r="DS35" s="659"/>
      <c r="DT35" s="659"/>
      <c r="DU35" s="659"/>
      <c r="DV35" s="660"/>
      <c r="DW35" s="643">
        <v>2.2000000000000002</v>
      </c>
      <c r="DX35" s="661"/>
      <c r="DY35" s="661"/>
      <c r="DZ35" s="661"/>
      <c r="EA35" s="661"/>
      <c r="EB35" s="661"/>
      <c r="EC35" s="676"/>
    </row>
    <row r="36" spans="2:133" ht="11.25" customHeight="1" x14ac:dyDescent="0.15">
      <c r="B36" s="637" t="s">
        <v>329</v>
      </c>
      <c r="C36" s="638"/>
      <c r="D36" s="638"/>
      <c r="E36" s="638"/>
      <c r="F36" s="638"/>
      <c r="G36" s="638"/>
      <c r="H36" s="638"/>
      <c r="I36" s="638"/>
      <c r="J36" s="638"/>
      <c r="K36" s="638"/>
      <c r="L36" s="638"/>
      <c r="M36" s="638"/>
      <c r="N36" s="638"/>
      <c r="O36" s="638"/>
      <c r="P36" s="638"/>
      <c r="Q36" s="639"/>
      <c r="R36" s="640">
        <v>25538</v>
      </c>
      <c r="S36" s="641"/>
      <c r="T36" s="641"/>
      <c r="U36" s="641"/>
      <c r="V36" s="641"/>
      <c r="W36" s="641"/>
      <c r="X36" s="641"/>
      <c r="Y36" s="642"/>
      <c r="Z36" s="677">
        <v>0.5</v>
      </c>
      <c r="AA36" s="677"/>
      <c r="AB36" s="677"/>
      <c r="AC36" s="677"/>
      <c r="AD36" s="678" t="s">
        <v>235</v>
      </c>
      <c r="AE36" s="678"/>
      <c r="AF36" s="678"/>
      <c r="AG36" s="678"/>
      <c r="AH36" s="678"/>
      <c r="AI36" s="678"/>
      <c r="AJ36" s="678"/>
      <c r="AK36" s="678"/>
      <c r="AL36" s="643" t="s">
        <v>126</v>
      </c>
      <c r="AM36" s="644"/>
      <c r="AN36" s="644"/>
      <c r="AO36" s="679"/>
      <c r="AP36" s="235"/>
      <c r="AQ36" s="692" t="s">
        <v>330</v>
      </c>
      <c r="AR36" s="693"/>
      <c r="AS36" s="693"/>
      <c r="AT36" s="693"/>
      <c r="AU36" s="693"/>
      <c r="AV36" s="693"/>
      <c r="AW36" s="693"/>
      <c r="AX36" s="693"/>
      <c r="AY36" s="694"/>
      <c r="AZ36" s="695">
        <v>474656</v>
      </c>
      <c r="BA36" s="696"/>
      <c r="BB36" s="696"/>
      <c r="BC36" s="696"/>
      <c r="BD36" s="696"/>
      <c r="BE36" s="696"/>
      <c r="BF36" s="697"/>
      <c r="BG36" s="698" t="s">
        <v>331</v>
      </c>
      <c r="BH36" s="699"/>
      <c r="BI36" s="699"/>
      <c r="BJ36" s="699"/>
      <c r="BK36" s="699"/>
      <c r="BL36" s="699"/>
      <c r="BM36" s="699"/>
      <c r="BN36" s="699"/>
      <c r="BO36" s="699"/>
      <c r="BP36" s="699"/>
      <c r="BQ36" s="699"/>
      <c r="BR36" s="699"/>
      <c r="BS36" s="699"/>
      <c r="BT36" s="699"/>
      <c r="BU36" s="700"/>
      <c r="BV36" s="695">
        <v>3167</v>
      </c>
      <c r="BW36" s="696"/>
      <c r="BX36" s="696"/>
      <c r="BY36" s="696"/>
      <c r="BZ36" s="696"/>
      <c r="CA36" s="696"/>
      <c r="CB36" s="697"/>
      <c r="CD36" s="673" t="s">
        <v>332</v>
      </c>
      <c r="CE36" s="674"/>
      <c r="CF36" s="674"/>
      <c r="CG36" s="674"/>
      <c r="CH36" s="674"/>
      <c r="CI36" s="674"/>
      <c r="CJ36" s="674"/>
      <c r="CK36" s="674"/>
      <c r="CL36" s="674"/>
      <c r="CM36" s="674"/>
      <c r="CN36" s="674"/>
      <c r="CO36" s="674"/>
      <c r="CP36" s="674"/>
      <c r="CQ36" s="675"/>
      <c r="CR36" s="640">
        <v>787311</v>
      </c>
      <c r="CS36" s="641"/>
      <c r="CT36" s="641"/>
      <c r="CU36" s="641"/>
      <c r="CV36" s="641"/>
      <c r="CW36" s="641"/>
      <c r="CX36" s="641"/>
      <c r="CY36" s="642"/>
      <c r="CZ36" s="643">
        <v>16.8</v>
      </c>
      <c r="DA36" s="661"/>
      <c r="DB36" s="661"/>
      <c r="DC36" s="662"/>
      <c r="DD36" s="646">
        <v>513255</v>
      </c>
      <c r="DE36" s="641"/>
      <c r="DF36" s="641"/>
      <c r="DG36" s="641"/>
      <c r="DH36" s="641"/>
      <c r="DI36" s="641"/>
      <c r="DJ36" s="641"/>
      <c r="DK36" s="642"/>
      <c r="DL36" s="646">
        <v>353059</v>
      </c>
      <c r="DM36" s="641"/>
      <c r="DN36" s="641"/>
      <c r="DO36" s="641"/>
      <c r="DP36" s="641"/>
      <c r="DQ36" s="641"/>
      <c r="DR36" s="641"/>
      <c r="DS36" s="641"/>
      <c r="DT36" s="641"/>
      <c r="DU36" s="641"/>
      <c r="DV36" s="642"/>
      <c r="DW36" s="643">
        <v>10.8</v>
      </c>
      <c r="DX36" s="661"/>
      <c r="DY36" s="661"/>
      <c r="DZ36" s="661"/>
      <c r="EA36" s="661"/>
      <c r="EB36" s="661"/>
      <c r="EC36" s="676"/>
    </row>
    <row r="37" spans="2:133" ht="11.25" customHeight="1" x14ac:dyDescent="0.15">
      <c r="B37" s="637" t="s">
        <v>333</v>
      </c>
      <c r="C37" s="638"/>
      <c r="D37" s="638"/>
      <c r="E37" s="638"/>
      <c r="F37" s="638"/>
      <c r="G37" s="638"/>
      <c r="H37" s="638"/>
      <c r="I37" s="638"/>
      <c r="J37" s="638"/>
      <c r="K37" s="638"/>
      <c r="L37" s="638"/>
      <c r="M37" s="638"/>
      <c r="N37" s="638"/>
      <c r="O37" s="638"/>
      <c r="P37" s="638"/>
      <c r="Q37" s="639"/>
      <c r="R37" s="640">
        <v>197315</v>
      </c>
      <c r="S37" s="641"/>
      <c r="T37" s="641"/>
      <c r="U37" s="641"/>
      <c r="V37" s="641"/>
      <c r="W37" s="641"/>
      <c r="X37" s="641"/>
      <c r="Y37" s="642"/>
      <c r="Z37" s="677">
        <v>4</v>
      </c>
      <c r="AA37" s="677"/>
      <c r="AB37" s="677"/>
      <c r="AC37" s="677"/>
      <c r="AD37" s="678" t="s">
        <v>235</v>
      </c>
      <c r="AE37" s="678"/>
      <c r="AF37" s="678"/>
      <c r="AG37" s="678"/>
      <c r="AH37" s="678"/>
      <c r="AI37" s="678"/>
      <c r="AJ37" s="678"/>
      <c r="AK37" s="678"/>
      <c r="AL37" s="643" t="s">
        <v>235</v>
      </c>
      <c r="AM37" s="644"/>
      <c r="AN37" s="644"/>
      <c r="AO37" s="679"/>
      <c r="AQ37" s="680" t="s">
        <v>334</v>
      </c>
      <c r="AR37" s="681"/>
      <c r="AS37" s="681"/>
      <c r="AT37" s="681"/>
      <c r="AU37" s="681"/>
      <c r="AV37" s="681"/>
      <c r="AW37" s="681"/>
      <c r="AX37" s="681"/>
      <c r="AY37" s="682"/>
      <c r="AZ37" s="640">
        <v>124771</v>
      </c>
      <c r="BA37" s="641"/>
      <c r="BB37" s="641"/>
      <c r="BC37" s="641"/>
      <c r="BD37" s="659"/>
      <c r="BE37" s="659"/>
      <c r="BF37" s="683"/>
      <c r="BG37" s="673" t="s">
        <v>335</v>
      </c>
      <c r="BH37" s="674"/>
      <c r="BI37" s="674"/>
      <c r="BJ37" s="674"/>
      <c r="BK37" s="674"/>
      <c r="BL37" s="674"/>
      <c r="BM37" s="674"/>
      <c r="BN37" s="674"/>
      <c r="BO37" s="674"/>
      <c r="BP37" s="674"/>
      <c r="BQ37" s="674"/>
      <c r="BR37" s="674"/>
      <c r="BS37" s="674"/>
      <c r="BT37" s="674"/>
      <c r="BU37" s="675"/>
      <c r="BV37" s="640">
        <v>2027</v>
      </c>
      <c r="BW37" s="641"/>
      <c r="BX37" s="641"/>
      <c r="BY37" s="641"/>
      <c r="BZ37" s="641"/>
      <c r="CA37" s="641"/>
      <c r="CB37" s="684"/>
      <c r="CD37" s="673" t="s">
        <v>336</v>
      </c>
      <c r="CE37" s="674"/>
      <c r="CF37" s="674"/>
      <c r="CG37" s="674"/>
      <c r="CH37" s="674"/>
      <c r="CI37" s="674"/>
      <c r="CJ37" s="674"/>
      <c r="CK37" s="674"/>
      <c r="CL37" s="674"/>
      <c r="CM37" s="674"/>
      <c r="CN37" s="674"/>
      <c r="CO37" s="674"/>
      <c r="CP37" s="674"/>
      <c r="CQ37" s="675"/>
      <c r="CR37" s="640">
        <v>305403</v>
      </c>
      <c r="CS37" s="659"/>
      <c r="CT37" s="659"/>
      <c r="CU37" s="659"/>
      <c r="CV37" s="659"/>
      <c r="CW37" s="659"/>
      <c r="CX37" s="659"/>
      <c r="CY37" s="660"/>
      <c r="CZ37" s="643">
        <v>6.5</v>
      </c>
      <c r="DA37" s="661"/>
      <c r="DB37" s="661"/>
      <c r="DC37" s="662"/>
      <c r="DD37" s="646">
        <v>240476</v>
      </c>
      <c r="DE37" s="659"/>
      <c r="DF37" s="659"/>
      <c r="DG37" s="659"/>
      <c r="DH37" s="659"/>
      <c r="DI37" s="659"/>
      <c r="DJ37" s="659"/>
      <c r="DK37" s="660"/>
      <c r="DL37" s="646">
        <v>228744</v>
      </c>
      <c r="DM37" s="659"/>
      <c r="DN37" s="659"/>
      <c r="DO37" s="659"/>
      <c r="DP37" s="659"/>
      <c r="DQ37" s="659"/>
      <c r="DR37" s="659"/>
      <c r="DS37" s="659"/>
      <c r="DT37" s="659"/>
      <c r="DU37" s="659"/>
      <c r="DV37" s="660"/>
      <c r="DW37" s="643">
        <v>7</v>
      </c>
      <c r="DX37" s="661"/>
      <c r="DY37" s="661"/>
      <c r="DZ37" s="661"/>
      <c r="EA37" s="661"/>
      <c r="EB37" s="661"/>
      <c r="EC37" s="676"/>
    </row>
    <row r="38" spans="2:133" ht="11.25" customHeight="1" x14ac:dyDescent="0.15">
      <c r="B38" s="637" t="s">
        <v>337</v>
      </c>
      <c r="C38" s="638"/>
      <c r="D38" s="638"/>
      <c r="E38" s="638"/>
      <c r="F38" s="638"/>
      <c r="G38" s="638"/>
      <c r="H38" s="638"/>
      <c r="I38" s="638"/>
      <c r="J38" s="638"/>
      <c r="K38" s="638"/>
      <c r="L38" s="638"/>
      <c r="M38" s="638"/>
      <c r="N38" s="638"/>
      <c r="O38" s="638"/>
      <c r="P38" s="638"/>
      <c r="Q38" s="639"/>
      <c r="R38" s="640">
        <v>76209</v>
      </c>
      <c r="S38" s="641"/>
      <c r="T38" s="641"/>
      <c r="U38" s="641"/>
      <c r="V38" s="641"/>
      <c r="W38" s="641"/>
      <c r="X38" s="641"/>
      <c r="Y38" s="642"/>
      <c r="Z38" s="677">
        <v>1.6</v>
      </c>
      <c r="AA38" s="677"/>
      <c r="AB38" s="677"/>
      <c r="AC38" s="677"/>
      <c r="AD38" s="678">
        <v>33724</v>
      </c>
      <c r="AE38" s="678"/>
      <c r="AF38" s="678"/>
      <c r="AG38" s="678"/>
      <c r="AH38" s="678"/>
      <c r="AI38" s="678"/>
      <c r="AJ38" s="678"/>
      <c r="AK38" s="678"/>
      <c r="AL38" s="643">
        <v>1.1000000000000001</v>
      </c>
      <c r="AM38" s="644"/>
      <c r="AN38" s="644"/>
      <c r="AO38" s="679"/>
      <c r="AQ38" s="680" t="s">
        <v>338</v>
      </c>
      <c r="AR38" s="681"/>
      <c r="AS38" s="681"/>
      <c r="AT38" s="681"/>
      <c r="AU38" s="681"/>
      <c r="AV38" s="681"/>
      <c r="AW38" s="681"/>
      <c r="AX38" s="681"/>
      <c r="AY38" s="682"/>
      <c r="AZ38" s="640">
        <v>59648</v>
      </c>
      <c r="BA38" s="641"/>
      <c r="BB38" s="641"/>
      <c r="BC38" s="641"/>
      <c r="BD38" s="659"/>
      <c r="BE38" s="659"/>
      <c r="BF38" s="683"/>
      <c r="BG38" s="673" t="s">
        <v>339</v>
      </c>
      <c r="BH38" s="674"/>
      <c r="BI38" s="674"/>
      <c r="BJ38" s="674"/>
      <c r="BK38" s="674"/>
      <c r="BL38" s="674"/>
      <c r="BM38" s="674"/>
      <c r="BN38" s="674"/>
      <c r="BO38" s="674"/>
      <c r="BP38" s="674"/>
      <c r="BQ38" s="674"/>
      <c r="BR38" s="674"/>
      <c r="BS38" s="674"/>
      <c r="BT38" s="674"/>
      <c r="BU38" s="675"/>
      <c r="BV38" s="640">
        <v>833</v>
      </c>
      <c r="BW38" s="641"/>
      <c r="BX38" s="641"/>
      <c r="BY38" s="641"/>
      <c r="BZ38" s="641"/>
      <c r="CA38" s="641"/>
      <c r="CB38" s="684"/>
      <c r="CD38" s="673" t="s">
        <v>340</v>
      </c>
      <c r="CE38" s="674"/>
      <c r="CF38" s="674"/>
      <c r="CG38" s="674"/>
      <c r="CH38" s="674"/>
      <c r="CI38" s="674"/>
      <c r="CJ38" s="674"/>
      <c r="CK38" s="674"/>
      <c r="CL38" s="674"/>
      <c r="CM38" s="674"/>
      <c r="CN38" s="674"/>
      <c r="CO38" s="674"/>
      <c r="CP38" s="674"/>
      <c r="CQ38" s="675"/>
      <c r="CR38" s="640">
        <v>474656</v>
      </c>
      <c r="CS38" s="641"/>
      <c r="CT38" s="641"/>
      <c r="CU38" s="641"/>
      <c r="CV38" s="641"/>
      <c r="CW38" s="641"/>
      <c r="CX38" s="641"/>
      <c r="CY38" s="642"/>
      <c r="CZ38" s="643">
        <v>10.1</v>
      </c>
      <c r="DA38" s="661"/>
      <c r="DB38" s="661"/>
      <c r="DC38" s="662"/>
      <c r="DD38" s="646">
        <v>427825</v>
      </c>
      <c r="DE38" s="641"/>
      <c r="DF38" s="641"/>
      <c r="DG38" s="641"/>
      <c r="DH38" s="641"/>
      <c r="DI38" s="641"/>
      <c r="DJ38" s="641"/>
      <c r="DK38" s="642"/>
      <c r="DL38" s="646">
        <v>270740</v>
      </c>
      <c r="DM38" s="641"/>
      <c r="DN38" s="641"/>
      <c r="DO38" s="641"/>
      <c r="DP38" s="641"/>
      <c r="DQ38" s="641"/>
      <c r="DR38" s="641"/>
      <c r="DS38" s="641"/>
      <c r="DT38" s="641"/>
      <c r="DU38" s="641"/>
      <c r="DV38" s="642"/>
      <c r="DW38" s="643">
        <v>8.3000000000000007</v>
      </c>
      <c r="DX38" s="661"/>
      <c r="DY38" s="661"/>
      <c r="DZ38" s="661"/>
      <c r="EA38" s="661"/>
      <c r="EB38" s="661"/>
      <c r="EC38" s="676"/>
    </row>
    <row r="39" spans="2:133" ht="11.25" customHeight="1" x14ac:dyDescent="0.15">
      <c r="B39" s="637" t="s">
        <v>341</v>
      </c>
      <c r="C39" s="638"/>
      <c r="D39" s="638"/>
      <c r="E39" s="638"/>
      <c r="F39" s="638"/>
      <c r="G39" s="638"/>
      <c r="H39" s="638"/>
      <c r="I39" s="638"/>
      <c r="J39" s="638"/>
      <c r="K39" s="638"/>
      <c r="L39" s="638"/>
      <c r="M39" s="638"/>
      <c r="N39" s="638"/>
      <c r="O39" s="638"/>
      <c r="P39" s="638"/>
      <c r="Q39" s="639"/>
      <c r="R39" s="640">
        <v>356224</v>
      </c>
      <c r="S39" s="641"/>
      <c r="T39" s="641"/>
      <c r="U39" s="641"/>
      <c r="V39" s="641"/>
      <c r="W39" s="641"/>
      <c r="X39" s="641"/>
      <c r="Y39" s="642"/>
      <c r="Z39" s="677">
        <v>7.3</v>
      </c>
      <c r="AA39" s="677"/>
      <c r="AB39" s="677"/>
      <c r="AC39" s="677"/>
      <c r="AD39" s="678" t="s">
        <v>126</v>
      </c>
      <c r="AE39" s="678"/>
      <c r="AF39" s="678"/>
      <c r="AG39" s="678"/>
      <c r="AH39" s="678"/>
      <c r="AI39" s="678"/>
      <c r="AJ39" s="678"/>
      <c r="AK39" s="678"/>
      <c r="AL39" s="643" t="s">
        <v>235</v>
      </c>
      <c r="AM39" s="644"/>
      <c r="AN39" s="644"/>
      <c r="AO39" s="679"/>
      <c r="AQ39" s="680" t="s">
        <v>342</v>
      </c>
      <c r="AR39" s="681"/>
      <c r="AS39" s="681"/>
      <c r="AT39" s="681"/>
      <c r="AU39" s="681"/>
      <c r="AV39" s="681"/>
      <c r="AW39" s="681"/>
      <c r="AX39" s="681"/>
      <c r="AY39" s="682"/>
      <c r="AZ39" s="640">
        <v>50614</v>
      </c>
      <c r="BA39" s="641"/>
      <c r="BB39" s="641"/>
      <c r="BC39" s="641"/>
      <c r="BD39" s="659"/>
      <c r="BE39" s="659"/>
      <c r="BF39" s="683"/>
      <c r="BG39" s="673" t="s">
        <v>343</v>
      </c>
      <c r="BH39" s="674"/>
      <c r="BI39" s="674"/>
      <c r="BJ39" s="674"/>
      <c r="BK39" s="674"/>
      <c r="BL39" s="674"/>
      <c r="BM39" s="674"/>
      <c r="BN39" s="674"/>
      <c r="BO39" s="674"/>
      <c r="BP39" s="674"/>
      <c r="BQ39" s="674"/>
      <c r="BR39" s="674"/>
      <c r="BS39" s="674"/>
      <c r="BT39" s="674"/>
      <c r="BU39" s="675"/>
      <c r="BV39" s="640">
        <v>1668</v>
      </c>
      <c r="BW39" s="641"/>
      <c r="BX39" s="641"/>
      <c r="BY39" s="641"/>
      <c r="BZ39" s="641"/>
      <c r="CA39" s="641"/>
      <c r="CB39" s="684"/>
      <c r="CD39" s="673" t="s">
        <v>344</v>
      </c>
      <c r="CE39" s="674"/>
      <c r="CF39" s="674"/>
      <c r="CG39" s="674"/>
      <c r="CH39" s="674"/>
      <c r="CI39" s="674"/>
      <c r="CJ39" s="674"/>
      <c r="CK39" s="674"/>
      <c r="CL39" s="674"/>
      <c r="CM39" s="674"/>
      <c r="CN39" s="674"/>
      <c r="CO39" s="674"/>
      <c r="CP39" s="674"/>
      <c r="CQ39" s="675"/>
      <c r="CR39" s="640">
        <v>69059</v>
      </c>
      <c r="CS39" s="659"/>
      <c r="CT39" s="659"/>
      <c r="CU39" s="659"/>
      <c r="CV39" s="659"/>
      <c r="CW39" s="659"/>
      <c r="CX39" s="659"/>
      <c r="CY39" s="660"/>
      <c r="CZ39" s="643">
        <v>1.5</v>
      </c>
      <c r="DA39" s="661"/>
      <c r="DB39" s="661"/>
      <c r="DC39" s="662"/>
      <c r="DD39" s="646">
        <v>59030</v>
      </c>
      <c r="DE39" s="659"/>
      <c r="DF39" s="659"/>
      <c r="DG39" s="659"/>
      <c r="DH39" s="659"/>
      <c r="DI39" s="659"/>
      <c r="DJ39" s="659"/>
      <c r="DK39" s="660"/>
      <c r="DL39" s="646" t="s">
        <v>235</v>
      </c>
      <c r="DM39" s="659"/>
      <c r="DN39" s="659"/>
      <c r="DO39" s="659"/>
      <c r="DP39" s="659"/>
      <c r="DQ39" s="659"/>
      <c r="DR39" s="659"/>
      <c r="DS39" s="659"/>
      <c r="DT39" s="659"/>
      <c r="DU39" s="659"/>
      <c r="DV39" s="660"/>
      <c r="DW39" s="643" t="s">
        <v>235</v>
      </c>
      <c r="DX39" s="661"/>
      <c r="DY39" s="661"/>
      <c r="DZ39" s="661"/>
      <c r="EA39" s="661"/>
      <c r="EB39" s="661"/>
      <c r="EC39" s="676"/>
    </row>
    <row r="40" spans="2:133" ht="11.25" customHeight="1" x14ac:dyDescent="0.15">
      <c r="B40" s="637" t="s">
        <v>345</v>
      </c>
      <c r="C40" s="638"/>
      <c r="D40" s="638"/>
      <c r="E40" s="638"/>
      <c r="F40" s="638"/>
      <c r="G40" s="638"/>
      <c r="H40" s="638"/>
      <c r="I40" s="638"/>
      <c r="J40" s="638"/>
      <c r="K40" s="638"/>
      <c r="L40" s="638"/>
      <c r="M40" s="638"/>
      <c r="N40" s="638"/>
      <c r="O40" s="638"/>
      <c r="P40" s="638"/>
      <c r="Q40" s="639"/>
      <c r="R40" s="640" t="s">
        <v>126</v>
      </c>
      <c r="S40" s="641"/>
      <c r="T40" s="641"/>
      <c r="U40" s="641"/>
      <c r="V40" s="641"/>
      <c r="W40" s="641"/>
      <c r="X40" s="641"/>
      <c r="Y40" s="642"/>
      <c r="Z40" s="677" t="s">
        <v>235</v>
      </c>
      <c r="AA40" s="677"/>
      <c r="AB40" s="677"/>
      <c r="AC40" s="677"/>
      <c r="AD40" s="678" t="s">
        <v>235</v>
      </c>
      <c r="AE40" s="678"/>
      <c r="AF40" s="678"/>
      <c r="AG40" s="678"/>
      <c r="AH40" s="678"/>
      <c r="AI40" s="678"/>
      <c r="AJ40" s="678"/>
      <c r="AK40" s="678"/>
      <c r="AL40" s="643" t="s">
        <v>126</v>
      </c>
      <c r="AM40" s="644"/>
      <c r="AN40" s="644"/>
      <c r="AO40" s="679"/>
      <c r="AQ40" s="680" t="s">
        <v>346</v>
      </c>
      <c r="AR40" s="681"/>
      <c r="AS40" s="681"/>
      <c r="AT40" s="681"/>
      <c r="AU40" s="681"/>
      <c r="AV40" s="681"/>
      <c r="AW40" s="681"/>
      <c r="AX40" s="681"/>
      <c r="AY40" s="682"/>
      <c r="AZ40" s="640" t="s">
        <v>248</v>
      </c>
      <c r="BA40" s="641"/>
      <c r="BB40" s="641"/>
      <c r="BC40" s="641"/>
      <c r="BD40" s="659"/>
      <c r="BE40" s="659"/>
      <c r="BF40" s="683"/>
      <c r="BG40" s="685" t="s">
        <v>347</v>
      </c>
      <c r="BH40" s="686"/>
      <c r="BI40" s="686"/>
      <c r="BJ40" s="686"/>
      <c r="BK40" s="686"/>
      <c r="BL40" s="236"/>
      <c r="BM40" s="674" t="s">
        <v>348</v>
      </c>
      <c r="BN40" s="674"/>
      <c r="BO40" s="674"/>
      <c r="BP40" s="674"/>
      <c r="BQ40" s="674"/>
      <c r="BR40" s="674"/>
      <c r="BS40" s="674"/>
      <c r="BT40" s="674"/>
      <c r="BU40" s="675"/>
      <c r="BV40" s="640">
        <v>140</v>
      </c>
      <c r="BW40" s="641"/>
      <c r="BX40" s="641"/>
      <c r="BY40" s="641"/>
      <c r="BZ40" s="641"/>
      <c r="CA40" s="641"/>
      <c r="CB40" s="684"/>
      <c r="CD40" s="673" t="s">
        <v>349</v>
      </c>
      <c r="CE40" s="674"/>
      <c r="CF40" s="674"/>
      <c r="CG40" s="674"/>
      <c r="CH40" s="674"/>
      <c r="CI40" s="674"/>
      <c r="CJ40" s="674"/>
      <c r="CK40" s="674"/>
      <c r="CL40" s="674"/>
      <c r="CM40" s="674"/>
      <c r="CN40" s="674"/>
      <c r="CO40" s="674"/>
      <c r="CP40" s="674"/>
      <c r="CQ40" s="675"/>
      <c r="CR40" s="640" t="s">
        <v>126</v>
      </c>
      <c r="CS40" s="641"/>
      <c r="CT40" s="641"/>
      <c r="CU40" s="641"/>
      <c r="CV40" s="641"/>
      <c r="CW40" s="641"/>
      <c r="CX40" s="641"/>
      <c r="CY40" s="642"/>
      <c r="CZ40" s="643" t="s">
        <v>235</v>
      </c>
      <c r="DA40" s="661"/>
      <c r="DB40" s="661"/>
      <c r="DC40" s="662"/>
      <c r="DD40" s="646" t="s">
        <v>178</v>
      </c>
      <c r="DE40" s="641"/>
      <c r="DF40" s="641"/>
      <c r="DG40" s="641"/>
      <c r="DH40" s="641"/>
      <c r="DI40" s="641"/>
      <c r="DJ40" s="641"/>
      <c r="DK40" s="642"/>
      <c r="DL40" s="646" t="s">
        <v>235</v>
      </c>
      <c r="DM40" s="641"/>
      <c r="DN40" s="641"/>
      <c r="DO40" s="641"/>
      <c r="DP40" s="641"/>
      <c r="DQ40" s="641"/>
      <c r="DR40" s="641"/>
      <c r="DS40" s="641"/>
      <c r="DT40" s="641"/>
      <c r="DU40" s="641"/>
      <c r="DV40" s="642"/>
      <c r="DW40" s="643" t="s">
        <v>235</v>
      </c>
      <c r="DX40" s="661"/>
      <c r="DY40" s="661"/>
      <c r="DZ40" s="661"/>
      <c r="EA40" s="661"/>
      <c r="EB40" s="661"/>
      <c r="EC40" s="676"/>
    </row>
    <row r="41" spans="2:133" ht="11.25" customHeight="1" x14ac:dyDescent="0.15">
      <c r="B41" s="637" t="s">
        <v>350</v>
      </c>
      <c r="C41" s="638"/>
      <c r="D41" s="638"/>
      <c r="E41" s="638"/>
      <c r="F41" s="638"/>
      <c r="G41" s="638"/>
      <c r="H41" s="638"/>
      <c r="I41" s="638"/>
      <c r="J41" s="638"/>
      <c r="K41" s="638"/>
      <c r="L41" s="638"/>
      <c r="M41" s="638"/>
      <c r="N41" s="638"/>
      <c r="O41" s="638"/>
      <c r="P41" s="638"/>
      <c r="Q41" s="639"/>
      <c r="R41" s="640">
        <v>97624</v>
      </c>
      <c r="S41" s="641"/>
      <c r="T41" s="641"/>
      <c r="U41" s="641"/>
      <c r="V41" s="641"/>
      <c r="W41" s="641"/>
      <c r="X41" s="641"/>
      <c r="Y41" s="642"/>
      <c r="Z41" s="677">
        <v>2</v>
      </c>
      <c r="AA41" s="677"/>
      <c r="AB41" s="677"/>
      <c r="AC41" s="677"/>
      <c r="AD41" s="678" t="s">
        <v>235</v>
      </c>
      <c r="AE41" s="678"/>
      <c r="AF41" s="678"/>
      <c r="AG41" s="678"/>
      <c r="AH41" s="678"/>
      <c r="AI41" s="678"/>
      <c r="AJ41" s="678"/>
      <c r="AK41" s="678"/>
      <c r="AL41" s="643" t="s">
        <v>126</v>
      </c>
      <c r="AM41" s="644"/>
      <c r="AN41" s="644"/>
      <c r="AO41" s="679"/>
      <c r="AQ41" s="680" t="s">
        <v>351</v>
      </c>
      <c r="AR41" s="681"/>
      <c r="AS41" s="681"/>
      <c r="AT41" s="681"/>
      <c r="AU41" s="681"/>
      <c r="AV41" s="681"/>
      <c r="AW41" s="681"/>
      <c r="AX41" s="681"/>
      <c r="AY41" s="682"/>
      <c r="AZ41" s="640">
        <v>55009</v>
      </c>
      <c r="BA41" s="641"/>
      <c r="BB41" s="641"/>
      <c r="BC41" s="641"/>
      <c r="BD41" s="659"/>
      <c r="BE41" s="659"/>
      <c r="BF41" s="683"/>
      <c r="BG41" s="685"/>
      <c r="BH41" s="686"/>
      <c r="BI41" s="686"/>
      <c r="BJ41" s="686"/>
      <c r="BK41" s="686"/>
      <c r="BL41" s="236"/>
      <c r="BM41" s="674" t="s">
        <v>352</v>
      </c>
      <c r="BN41" s="674"/>
      <c r="BO41" s="674"/>
      <c r="BP41" s="674"/>
      <c r="BQ41" s="674"/>
      <c r="BR41" s="674"/>
      <c r="BS41" s="674"/>
      <c r="BT41" s="674"/>
      <c r="BU41" s="675"/>
      <c r="BV41" s="640" t="s">
        <v>126</v>
      </c>
      <c r="BW41" s="641"/>
      <c r="BX41" s="641"/>
      <c r="BY41" s="641"/>
      <c r="BZ41" s="641"/>
      <c r="CA41" s="641"/>
      <c r="CB41" s="684"/>
      <c r="CD41" s="673" t="s">
        <v>353</v>
      </c>
      <c r="CE41" s="674"/>
      <c r="CF41" s="674"/>
      <c r="CG41" s="674"/>
      <c r="CH41" s="674"/>
      <c r="CI41" s="674"/>
      <c r="CJ41" s="674"/>
      <c r="CK41" s="674"/>
      <c r="CL41" s="674"/>
      <c r="CM41" s="674"/>
      <c r="CN41" s="674"/>
      <c r="CO41" s="674"/>
      <c r="CP41" s="674"/>
      <c r="CQ41" s="675"/>
      <c r="CR41" s="640" t="s">
        <v>235</v>
      </c>
      <c r="CS41" s="659"/>
      <c r="CT41" s="659"/>
      <c r="CU41" s="659"/>
      <c r="CV41" s="659"/>
      <c r="CW41" s="659"/>
      <c r="CX41" s="659"/>
      <c r="CY41" s="660"/>
      <c r="CZ41" s="643" t="s">
        <v>126</v>
      </c>
      <c r="DA41" s="661"/>
      <c r="DB41" s="661"/>
      <c r="DC41" s="662"/>
      <c r="DD41" s="646" t="s">
        <v>235</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354</v>
      </c>
      <c r="C42" s="622"/>
      <c r="D42" s="622"/>
      <c r="E42" s="622"/>
      <c r="F42" s="622"/>
      <c r="G42" s="622"/>
      <c r="H42" s="622"/>
      <c r="I42" s="622"/>
      <c r="J42" s="622"/>
      <c r="K42" s="622"/>
      <c r="L42" s="622"/>
      <c r="M42" s="622"/>
      <c r="N42" s="622"/>
      <c r="O42" s="622"/>
      <c r="P42" s="622"/>
      <c r="Q42" s="623"/>
      <c r="R42" s="624">
        <v>4879967</v>
      </c>
      <c r="S42" s="663"/>
      <c r="T42" s="663"/>
      <c r="U42" s="663"/>
      <c r="V42" s="663"/>
      <c r="W42" s="663"/>
      <c r="X42" s="663"/>
      <c r="Y42" s="665"/>
      <c r="Z42" s="666">
        <v>100</v>
      </c>
      <c r="AA42" s="666"/>
      <c r="AB42" s="666"/>
      <c r="AC42" s="666"/>
      <c r="AD42" s="667">
        <v>3177739</v>
      </c>
      <c r="AE42" s="667"/>
      <c r="AF42" s="667"/>
      <c r="AG42" s="667"/>
      <c r="AH42" s="667"/>
      <c r="AI42" s="667"/>
      <c r="AJ42" s="667"/>
      <c r="AK42" s="667"/>
      <c r="AL42" s="627">
        <v>100</v>
      </c>
      <c r="AM42" s="668"/>
      <c r="AN42" s="668"/>
      <c r="AO42" s="669"/>
      <c r="AQ42" s="670" t="s">
        <v>355</v>
      </c>
      <c r="AR42" s="671"/>
      <c r="AS42" s="671"/>
      <c r="AT42" s="671"/>
      <c r="AU42" s="671"/>
      <c r="AV42" s="671"/>
      <c r="AW42" s="671"/>
      <c r="AX42" s="671"/>
      <c r="AY42" s="672"/>
      <c r="AZ42" s="624">
        <v>184614</v>
      </c>
      <c r="BA42" s="663"/>
      <c r="BB42" s="663"/>
      <c r="BC42" s="663"/>
      <c r="BD42" s="625"/>
      <c r="BE42" s="625"/>
      <c r="BF42" s="689"/>
      <c r="BG42" s="687"/>
      <c r="BH42" s="688"/>
      <c r="BI42" s="688"/>
      <c r="BJ42" s="688"/>
      <c r="BK42" s="688"/>
      <c r="BL42" s="237"/>
      <c r="BM42" s="690" t="s">
        <v>356</v>
      </c>
      <c r="BN42" s="690"/>
      <c r="BO42" s="690"/>
      <c r="BP42" s="690"/>
      <c r="BQ42" s="690"/>
      <c r="BR42" s="690"/>
      <c r="BS42" s="690"/>
      <c r="BT42" s="690"/>
      <c r="BU42" s="691"/>
      <c r="BV42" s="624">
        <v>310</v>
      </c>
      <c r="BW42" s="663"/>
      <c r="BX42" s="663"/>
      <c r="BY42" s="663"/>
      <c r="BZ42" s="663"/>
      <c r="CA42" s="663"/>
      <c r="CB42" s="664"/>
      <c r="CD42" s="637" t="s">
        <v>357</v>
      </c>
      <c r="CE42" s="638"/>
      <c r="CF42" s="638"/>
      <c r="CG42" s="638"/>
      <c r="CH42" s="638"/>
      <c r="CI42" s="638"/>
      <c r="CJ42" s="638"/>
      <c r="CK42" s="638"/>
      <c r="CL42" s="638"/>
      <c r="CM42" s="638"/>
      <c r="CN42" s="638"/>
      <c r="CO42" s="638"/>
      <c r="CP42" s="638"/>
      <c r="CQ42" s="639"/>
      <c r="CR42" s="640">
        <v>532512</v>
      </c>
      <c r="CS42" s="641"/>
      <c r="CT42" s="641"/>
      <c r="CU42" s="641"/>
      <c r="CV42" s="641"/>
      <c r="CW42" s="641"/>
      <c r="CX42" s="641"/>
      <c r="CY42" s="642"/>
      <c r="CZ42" s="643">
        <v>11.3</v>
      </c>
      <c r="DA42" s="644"/>
      <c r="DB42" s="644"/>
      <c r="DC42" s="645"/>
      <c r="DD42" s="646">
        <v>213411</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358</v>
      </c>
      <c r="CE43" s="638"/>
      <c r="CF43" s="638"/>
      <c r="CG43" s="638"/>
      <c r="CH43" s="638"/>
      <c r="CI43" s="638"/>
      <c r="CJ43" s="638"/>
      <c r="CK43" s="638"/>
      <c r="CL43" s="638"/>
      <c r="CM43" s="638"/>
      <c r="CN43" s="638"/>
      <c r="CO43" s="638"/>
      <c r="CP43" s="638"/>
      <c r="CQ43" s="639"/>
      <c r="CR43" s="640">
        <v>35607</v>
      </c>
      <c r="CS43" s="659"/>
      <c r="CT43" s="659"/>
      <c r="CU43" s="659"/>
      <c r="CV43" s="659"/>
      <c r="CW43" s="659"/>
      <c r="CX43" s="659"/>
      <c r="CY43" s="660"/>
      <c r="CZ43" s="643">
        <v>0.8</v>
      </c>
      <c r="DA43" s="661"/>
      <c r="DB43" s="661"/>
      <c r="DC43" s="662"/>
      <c r="DD43" s="646">
        <v>35607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306</v>
      </c>
      <c r="CE44" s="654"/>
      <c r="CF44" s="637" t="s">
        <v>359</v>
      </c>
      <c r="CG44" s="638"/>
      <c r="CH44" s="638"/>
      <c r="CI44" s="638"/>
      <c r="CJ44" s="638"/>
      <c r="CK44" s="638"/>
      <c r="CL44" s="638"/>
      <c r="CM44" s="638"/>
      <c r="CN44" s="638"/>
      <c r="CO44" s="638"/>
      <c r="CP44" s="638"/>
      <c r="CQ44" s="639"/>
      <c r="CR44" s="640">
        <v>532512</v>
      </c>
      <c r="CS44" s="641"/>
      <c r="CT44" s="641"/>
      <c r="CU44" s="641"/>
      <c r="CV44" s="641"/>
      <c r="CW44" s="641"/>
      <c r="CX44" s="641"/>
      <c r="CY44" s="642"/>
      <c r="CZ44" s="643">
        <v>11.3</v>
      </c>
      <c r="DA44" s="644"/>
      <c r="DB44" s="644"/>
      <c r="DC44" s="645"/>
      <c r="DD44" s="646">
        <v>213411</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360</v>
      </c>
      <c r="CG45" s="638"/>
      <c r="CH45" s="638"/>
      <c r="CI45" s="638"/>
      <c r="CJ45" s="638"/>
      <c r="CK45" s="638"/>
      <c r="CL45" s="638"/>
      <c r="CM45" s="638"/>
      <c r="CN45" s="638"/>
      <c r="CO45" s="638"/>
      <c r="CP45" s="638"/>
      <c r="CQ45" s="639"/>
      <c r="CR45" s="640">
        <v>223823</v>
      </c>
      <c r="CS45" s="659"/>
      <c r="CT45" s="659"/>
      <c r="CU45" s="659"/>
      <c r="CV45" s="659"/>
      <c r="CW45" s="659"/>
      <c r="CX45" s="659"/>
      <c r="CY45" s="660"/>
      <c r="CZ45" s="643">
        <v>4.8</v>
      </c>
      <c r="DA45" s="661"/>
      <c r="DB45" s="661"/>
      <c r="DC45" s="662"/>
      <c r="DD45" s="646">
        <v>94887</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362</v>
      </c>
      <c r="CG46" s="638"/>
      <c r="CH46" s="638"/>
      <c r="CI46" s="638"/>
      <c r="CJ46" s="638"/>
      <c r="CK46" s="638"/>
      <c r="CL46" s="638"/>
      <c r="CM46" s="638"/>
      <c r="CN46" s="638"/>
      <c r="CO46" s="638"/>
      <c r="CP46" s="638"/>
      <c r="CQ46" s="639"/>
      <c r="CR46" s="640">
        <v>146609</v>
      </c>
      <c r="CS46" s="641"/>
      <c r="CT46" s="641"/>
      <c r="CU46" s="641"/>
      <c r="CV46" s="641"/>
      <c r="CW46" s="641"/>
      <c r="CX46" s="641"/>
      <c r="CY46" s="642"/>
      <c r="CZ46" s="643">
        <v>3.1</v>
      </c>
      <c r="DA46" s="644"/>
      <c r="DB46" s="644"/>
      <c r="DC46" s="645"/>
      <c r="DD46" s="646">
        <v>53434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364</v>
      </c>
      <c r="CG47" s="638"/>
      <c r="CH47" s="638"/>
      <c r="CI47" s="638"/>
      <c r="CJ47" s="638"/>
      <c r="CK47" s="638"/>
      <c r="CL47" s="638"/>
      <c r="CM47" s="638"/>
      <c r="CN47" s="638"/>
      <c r="CO47" s="638"/>
      <c r="CP47" s="638"/>
      <c r="CQ47" s="639"/>
      <c r="CR47" s="640" t="s">
        <v>126</v>
      </c>
      <c r="CS47" s="659"/>
      <c r="CT47" s="659"/>
      <c r="CU47" s="659"/>
      <c r="CV47" s="659"/>
      <c r="CW47" s="659"/>
      <c r="CX47" s="659"/>
      <c r="CY47" s="660"/>
      <c r="CZ47" s="643" t="s">
        <v>126</v>
      </c>
      <c r="DA47" s="661"/>
      <c r="DB47" s="661"/>
      <c r="DC47" s="662"/>
      <c r="DD47" s="646" t="s">
        <v>126</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365</v>
      </c>
      <c r="CD48" s="657"/>
      <c r="CE48" s="658"/>
      <c r="CF48" s="637" t="s">
        <v>366</v>
      </c>
      <c r="CG48" s="638"/>
      <c r="CH48" s="638"/>
      <c r="CI48" s="638"/>
      <c r="CJ48" s="638"/>
      <c r="CK48" s="638"/>
      <c r="CL48" s="638"/>
      <c r="CM48" s="638"/>
      <c r="CN48" s="638"/>
      <c r="CO48" s="638"/>
      <c r="CP48" s="638"/>
      <c r="CQ48" s="639"/>
      <c r="CR48" s="640" t="s">
        <v>126</v>
      </c>
      <c r="CS48" s="641"/>
      <c r="CT48" s="641"/>
      <c r="CU48" s="641"/>
      <c r="CV48" s="641"/>
      <c r="CW48" s="641"/>
      <c r="CX48" s="641"/>
      <c r="CY48" s="642"/>
      <c r="CZ48" s="643" t="s">
        <v>126</v>
      </c>
      <c r="DA48" s="644"/>
      <c r="DB48" s="644"/>
      <c r="DC48" s="645"/>
      <c r="DD48" s="646" t="s">
        <v>235</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367</v>
      </c>
      <c r="CE49" s="622"/>
      <c r="CF49" s="622"/>
      <c r="CG49" s="622"/>
      <c r="CH49" s="622"/>
      <c r="CI49" s="622"/>
      <c r="CJ49" s="622"/>
      <c r="CK49" s="622"/>
      <c r="CL49" s="622"/>
      <c r="CM49" s="622"/>
      <c r="CN49" s="622"/>
      <c r="CO49" s="622"/>
      <c r="CP49" s="622"/>
      <c r="CQ49" s="623"/>
      <c r="CR49" s="624">
        <v>4694318</v>
      </c>
      <c r="CS49" s="625"/>
      <c r="CT49" s="625"/>
      <c r="CU49" s="625"/>
      <c r="CV49" s="625"/>
      <c r="CW49" s="625"/>
      <c r="CX49" s="625"/>
      <c r="CY49" s="626"/>
      <c r="CZ49" s="627">
        <v>100</v>
      </c>
      <c r="DA49" s="628"/>
      <c r="DB49" s="628"/>
      <c r="DC49" s="629"/>
      <c r="DD49" s="630">
        <v>3525878</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fqNOMeVBEVAwCs99D/dTw5pujTbQpHBqBEARGpfmWh2t6321k2ryxhuwQ8Kjw1PtUd2hQX7P/YvqbyJZTwfXjw==" saltValue="gNOAwaQ+xIx/9puUKaHwl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BB7" sqref="BB7"/>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369</v>
      </c>
      <c r="DK2" s="1166"/>
      <c r="DL2" s="1166"/>
      <c r="DM2" s="1166"/>
      <c r="DN2" s="1166"/>
      <c r="DO2" s="1167"/>
      <c r="DP2" s="250"/>
      <c r="DQ2" s="1165" t="s">
        <v>370</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371</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373</v>
      </c>
      <c r="B5" s="1051"/>
      <c r="C5" s="1051"/>
      <c r="D5" s="1051"/>
      <c r="E5" s="1051"/>
      <c r="F5" s="1051"/>
      <c r="G5" s="1051"/>
      <c r="H5" s="1051"/>
      <c r="I5" s="1051"/>
      <c r="J5" s="1051"/>
      <c r="K5" s="1051"/>
      <c r="L5" s="1051"/>
      <c r="M5" s="1051"/>
      <c r="N5" s="1051"/>
      <c r="O5" s="1051"/>
      <c r="P5" s="1052"/>
      <c r="Q5" s="1056" t="s">
        <v>374</v>
      </c>
      <c r="R5" s="1057"/>
      <c r="S5" s="1057"/>
      <c r="T5" s="1057"/>
      <c r="U5" s="1058"/>
      <c r="V5" s="1056" t="s">
        <v>375</v>
      </c>
      <c r="W5" s="1057"/>
      <c r="X5" s="1057"/>
      <c r="Y5" s="1057"/>
      <c r="Z5" s="1058"/>
      <c r="AA5" s="1056" t="s">
        <v>376</v>
      </c>
      <c r="AB5" s="1057"/>
      <c r="AC5" s="1057"/>
      <c r="AD5" s="1057"/>
      <c r="AE5" s="1057"/>
      <c r="AF5" s="1168" t="s">
        <v>377</v>
      </c>
      <c r="AG5" s="1057"/>
      <c r="AH5" s="1057"/>
      <c r="AI5" s="1057"/>
      <c r="AJ5" s="1072"/>
      <c r="AK5" s="1057" t="s">
        <v>378</v>
      </c>
      <c r="AL5" s="1057"/>
      <c r="AM5" s="1057"/>
      <c r="AN5" s="1057"/>
      <c r="AO5" s="1058"/>
      <c r="AP5" s="1056" t="s">
        <v>379</v>
      </c>
      <c r="AQ5" s="1057"/>
      <c r="AR5" s="1057"/>
      <c r="AS5" s="1057"/>
      <c r="AT5" s="1058"/>
      <c r="AU5" s="1056" t="s">
        <v>380</v>
      </c>
      <c r="AV5" s="1057"/>
      <c r="AW5" s="1057"/>
      <c r="AX5" s="1057"/>
      <c r="AY5" s="1072"/>
      <c r="AZ5" s="257"/>
      <c r="BA5" s="257"/>
      <c r="BB5" s="257"/>
      <c r="BC5" s="257"/>
      <c r="BD5" s="257"/>
      <c r="BE5" s="258"/>
      <c r="BF5" s="258"/>
      <c r="BG5" s="258"/>
      <c r="BH5" s="258"/>
      <c r="BI5" s="258"/>
      <c r="BJ5" s="258"/>
      <c r="BK5" s="258"/>
      <c r="BL5" s="258"/>
      <c r="BM5" s="258"/>
      <c r="BN5" s="258"/>
      <c r="BO5" s="258"/>
      <c r="BP5" s="258"/>
      <c r="BQ5" s="1050" t="s">
        <v>381</v>
      </c>
      <c r="BR5" s="1051"/>
      <c r="BS5" s="1051"/>
      <c r="BT5" s="1051"/>
      <c r="BU5" s="1051"/>
      <c r="BV5" s="1051"/>
      <c r="BW5" s="1051"/>
      <c r="BX5" s="1051"/>
      <c r="BY5" s="1051"/>
      <c r="BZ5" s="1051"/>
      <c r="CA5" s="1051"/>
      <c r="CB5" s="1051"/>
      <c r="CC5" s="1051"/>
      <c r="CD5" s="1051"/>
      <c r="CE5" s="1051"/>
      <c r="CF5" s="1051"/>
      <c r="CG5" s="1052"/>
      <c r="CH5" s="1056" t="s">
        <v>382</v>
      </c>
      <c r="CI5" s="1057"/>
      <c r="CJ5" s="1057"/>
      <c r="CK5" s="1057"/>
      <c r="CL5" s="1058"/>
      <c r="CM5" s="1056" t="s">
        <v>383</v>
      </c>
      <c r="CN5" s="1057"/>
      <c r="CO5" s="1057"/>
      <c r="CP5" s="1057"/>
      <c r="CQ5" s="1058"/>
      <c r="CR5" s="1056" t="s">
        <v>384</v>
      </c>
      <c r="CS5" s="1057"/>
      <c r="CT5" s="1057"/>
      <c r="CU5" s="1057"/>
      <c r="CV5" s="1058"/>
      <c r="CW5" s="1056" t="s">
        <v>385</v>
      </c>
      <c r="CX5" s="1057"/>
      <c r="CY5" s="1057"/>
      <c r="CZ5" s="1057"/>
      <c r="DA5" s="1058"/>
      <c r="DB5" s="1056" t="s">
        <v>386</v>
      </c>
      <c r="DC5" s="1057"/>
      <c r="DD5" s="1057"/>
      <c r="DE5" s="1057"/>
      <c r="DF5" s="1058"/>
      <c r="DG5" s="1153" t="s">
        <v>387</v>
      </c>
      <c r="DH5" s="1154"/>
      <c r="DI5" s="1154"/>
      <c r="DJ5" s="1154"/>
      <c r="DK5" s="1155"/>
      <c r="DL5" s="1153" t="s">
        <v>388</v>
      </c>
      <c r="DM5" s="1154"/>
      <c r="DN5" s="1154"/>
      <c r="DO5" s="1154"/>
      <c r="DP5" s="1155"/>
      <c r="DQ5" s="1056" t="s">
        <v>389</v>
      </c>
      <c r="DR5" s="1057"/>
      <c r="DS5" s="1057"/>
      <c r="DT5" s="1057"/>
      <c r="DU5" s="1058"/>
      <c r="DV5" s="1056" t="s">
        <v>380</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390</v>
      </c>
      <c r="C7" s="1106"/>
      <c r="D7" s="1106"/>
      <c r="E7" s="1106"/>
      <c r="F7" s="1106"/>
      <c r="G7" s="1106"/>
      <c r="H7" s="1106"/>
      <c r="I7" s="1106"/>
      <c r="J7" s="1106"/>
      <c r="K7" s="1106"/>
      <c r="L7" s="1106"/>
      <c r="M7" s="1106"/>
      <c r="N7" s="1106"/>
      <c r="O7" s="1106"/>
      <c r="P7" s="1107"/>
      <c r="Q7" s="1159">
        <v>4880</v>
      </c>
      <c r="R7" s="1160"/>
      <c r="S7" s="1160"/>
      <c r="T7" s="1160"/>
      <c r="U7" s="1160"/>
      <c r="V7" s="1160">
        <v>4694</v>
      </c>
      <c r="W7" s="1160"/>
      <c r="X7" s="1160"/>
      <c r="Y7" s="1160"/>
      <c r="Z7" s="1160"/>
      <c r="AA7" s="1160">
        <v>186</v>
      </c>
      <c r="AB7" s="1160"/>
      <c r="AC7" s="1160"/>
      <c r="AD7" s="1160"/>
      <c r="AE7" s="1161"/>
      <c r="AF7" s="1162">
        <v>186</v>
      </c>
      <c r="AG7" s="1163"/>
      <c r="AH7" s="1163"/>
      <c r="AI7" s="1163"/>
      <c r="AJ7" s="1164"/>
      <c r="AK7" s="1146">
        <v>26</v>
      </c>
      <c r="AL7" s="1147"/>
      <c r="AM7" s="1147"/>
      <c r="AN7" s="1147"/>
      <c r="AO7" s="1147"/>
      <c r="AP7" s="1147">
        <v>6905</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582</v>
      </c>
      <c r="BT7" s="1151"/>
      <c r="BU7" s="1151"/>
      <c r="BV7" s="1151"/>
      <c r="BW7" s="1151"/>
      <c r="BX7" s="1151"/>
      <c r="BY7" s="1151"/>
      <c r="BZ7" s="1151"/>
      <c r="CA7" s="1151"/>
      <c r="CB7" s="1151"/>
      <c r="CC7" s="1151"/>
      <c r="CD7" s="1151"/>
      <c r="CE7" s="1151"/>
      <c r="CF7" s="1151"/>
      <c r="CG7" s="1152"/>
      <c r="CH7" s="1143">
        <v>7</v>
      </c>
      <c r="CI7" s="1144"/>
      <c r="CJ7" s="1144"/>
      <c r="CK7" s="1144"/>
      <c r="CL7" s="1145"/>
      <c r="CM7" s="1143">
        <v>79</v>
      </c>
      <c r="CN7" s="1144"/>
      <c r="CO7" s="1144"/>
      <c r="CP7" s="1144"/>
      <c r="CQ7" s="1145"/>
      <c r="CR7" s="1143">
        <v>10</v>
      </c>
      <c r="CS7" s="1144"/>
      <c r="CT7" s="1144"/>
      <c r="CU7" s="1144"/>
      <c r="CV7" s="1145"/>
      <c r="CW7" s="1143" t="s">
        <v>581</v>
      </c>
      <c r="CX7" s="1144"/>
      <c r="CY7" s="1144"/>
      <c r="CZ7" s="1144"/>
      <c r="DA7" s="1145"/>
      <c r="DB7" s="1143" t="s">
        <v>581</v>
      </c>
      <c r="DC7" s="1144"/>
      <c r="DD7" s="1144"/>
      <c r="DE7" s="1144"/>
      <c r="DF7" s="1145"/>
      <c r="DG7" s="1143" t="s">
        <v>581</v>
      </c>
      <c r="DH7" s="1144"/>
      <c r="DI7" s="1144"/>
      <c r="DJ7" s="1144"/>
      <c r="DK7" s="1145"/>
      <c r="DL7" s="1143" t="s">
        <v>581</v>
      </c>
      <c r="DM7" s="1144"/>
      <c r="DN7" s="1144"/>
      <c r="DO7" s="1144"/>
      <c r="DP7" s="1145"/>
      <c r="DQ7" s="1143" t="s">
        <v>581</v>
      </c>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391</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392</v>
      </c>
      <c r="B23" s="999" t="s">
        <v>393</v>
      </c>
      <c r="C23" s="1000"/>
      <c r="D23" s="1000"/>
      <c r="E23" s="1000"/>
      <c r="F23" s="1000"/>
      <c r="G23" s="1000"/>
      <c r="H23" s="1000"/>
      <c r="I23" s="1000"/>
      <c r="J23" s="1000"/>
      <c r="K23" s="1000"/>
      <c r="L23" s="1000"/>
      <c r="M23" s="1000"/>
      <c r="N23" s="1000"/>
      <c r="O23" s="1000"/>
      <c r="P23" s="1001"/>
      <c r="Q23" s="1123">
        <v>4880</v>
      </c>
      <c r="R23" s="1124"/>
      <c r="S23" s="1124"/>
      <c r="T23" s="1124"/>
      <c r="U23" s="1124"/>
      <c r="V23" s="1124">
        <v>4694</v>
      </c>
      <c r="W23" s="1124"/>
      <c r="X23" s="1124"/>
      <c r="Y23" s="1124"/>
      <c r="Z23" s="1124"/>
      <c r="AA23" s="1124">
        <v>186</v>
      </c>
      <c r="AB23" s="1124"/>
      <c r="AC23" s="1124"/>
      <c r="AD23" s="1124"/>
      <c r="AE23" s="1125"/>
      <c r="AF23" s="1126">
        <v>186</v>
      </c>
      <c r="AG23" s="1124"/>
      <c r="AH23" s="1124"/>
      <c r="AI23" s="1124"/>
      <c r="AJ23" s="1127"/>
      <c r="AK23" s="1128"/>
      <c r="AL23" s="1129"/>
      <c r="AM23" s="1129"/>
      <c r="AN23" s="1129"/>
      <c r="AO23" s="1129"/>
      <c r="AP23" s="1124">
        <v>6905</v>
      </c>
      <c r="AQ23" s="1124"/>
      <c r="AR23" s="1124"/>
      <c r="AS23" s="1124"/>
      <c r="AT23" s="1124"/>
      <c r="AU23" s="1130"/>
      <c r="AV23" s="1130"/>
      <c r="AW23" s="1130"/>
      <c r="AX23" s="1130"/>
      <c r="AY23" s="1131"/>
      <c r="AZ23" s="1120" t="s">
        <v>126</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394</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395</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373</v>
      </c>
      <c r="B26" s="1051"/>
      <c r="C26" s="1051"/>
      <c r="D26" s="1051"/>
      <c r="E26" s="1051"/>
      <c r="F26" s="1051"/>
      <c r="G26" s="1051"/>
      <c r="H26" s="1051"/>
      <c r="I26" s="1051"/>
      <c r="J26" s="1051"/>
      <c r="K26" s="1051"/>
      <c r="L26" s="1051"/>
      <c r="M26" s="1051"/>
      <c r="N26" s="1051"/>
      <c r="O26" s="1051"/>
      <c r="P26" s="1052"/>
      <c r="Q26" s="1056" t="s">
        <v>396</v>
      </c>
      <c r="R26" s="1057"/>
      <c r="S26" s="1057"/>
      <c r="T26" s="1057"/>
      <c r="U26" s="1058"/>
      <c r="V26" s="1056" t="s">
        <v>397</v>
      </c>
      <c r="W26" s="1057"/>
      <c r="X26" s="1057"/>
      <c r="Y26" s="1057"/>
      <c r="Z26" s="1058"/>
      <c r="AA26" s="1056" t="s">
        <v>398</v>
      </c>
      <c r="AB26" s="1057"/>
      <c r="AC26" s="1057"/>
      <c r="AD26" s="1057"/>
      <c r="AE26" s="1057"/>
      <c r="AF26" s="1114" t="s">
        <v>399</v>
      </c>
      <c r="AG26" s="1063"/>
      <c r="AH26" s="1063"/>
      <c r="AI26" s="1063"/>
      <c r="AJ26" s="1115"/>
      <c r="AK26" s="1057" t="s">
        <v>400</v>
      </c>
      <c r="AL26" s="1057"/>
      <c r="AM26" s="1057"/>
      <c r="AN26" s="1057"/>
      <c r="AO26" s="1058"/>
      <c r="AP26" s="1056" t="s">
        <v>401</v>
      </c>
      <c r="AQ26" s="1057"/>
      <c r="AR26" s="1057"/>
      <c r="AS26" s="1057"/>
      <c r="AT26" s="1058"/>
      <c r="AU26" s="1056" t="s">
        <v>402</v>
      </c>
      <c r="AV26" s="1057"/>
      <c r="AW26" s="1057"/>
      <c r="AX26" s="1057"/>
      <c r="AY26" s="1058"/>
      <c r="AZ26" s="1056" t="s">
        <v>403</v>
      </c>
      <c r="BA26" s="1057"/>
      <c r="BB26" s="1057"/>
      <c r="BC26" s="1057"/>
      <c r="BD26" s="1058"/>
      <c r="BE26" s="1056" t="s">
        <v>380</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404</v>
      </c>
      <c r="C28" s="1106"/>
      <c r="D28" s="1106"/>
      <c r="E28" s="1106"/>
      <c r="F28" s="1106"/>
      <c r="G28" s="1106"/>
      <c r="H28" s="1106"/>
      <c r="I28" s="1106"/>
      <c r="J28" s="1106"/>
      <c r="K28" s="1106"/>
      <c r="L28" s="1106"/>
      <c r="M28" s="1106"/>
      <c r="N28" s="1106"/>
      <c r="O28" s="1106"/>
      <c r="P28" s="1107"/>
      <c r="Q28" s="1108">
        <v>830</v>
      </c>
      <c r="R28" s="1109"/>
      <c r="S28" s="1109"/>
      <c r="T28" s="1109"/>
      <c r="U28" s="1109"/>
      <c r="V28" s="1109">
        <v>827</v>
      </c>
      <c r="W28" s="1109"/>
      <c r="X28" s="1109"/>
      <c r="Y28" s="1109"/>
      <c r="Z28" s="1109"/>
      <c r="AA28" s="1109">
        <v>3</v>
      </c>
      <c r="AB28" s="1109"/>
      <c r="AC28" s="1109"/>
      <c r="AD28" s="1109"/>
      <c r="AE28" s="1110"/>
      <c r="AF28" s="1111">
        <v>3</v>
      </c>
      <c r="AG28" s="1109"/>
      <c r="AH28" s="1109"/>
      <c r="AI28" s="1109"/>
      <c r="AJ28" s="1112"/>
      <c r="AK28" s="1113">
        <v>50</v>
      </c>
      <c r="AL28" s="1101"/>
      <c r="AM28" s="1101"/>
      <c r="AN28" s="1101"/>
      <c r="AO28" s="1101"/>
      <c r="AP28" s="1101" t="s">
        <v>581</v>
      </c>
      <c r="AQ28" s="1101"/>
      <c r="AR28" s="1101"/>
      <c r="AS28" s="1101"/>
      <c r="AT28" s="1101"/>
      <c r="AU28" s="1101" t="s">
        <v>581</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405</v>
      </c>
      <c r="C29" s="1093"/>
      <c r="D29" s="1093"/>
      <c r="E29" s="1093"/>
      <c r="F29" s="1093"/>
      <c r="G29" s="1093"/>
      <c r="H29" s="1093"/>
      <c r="I29" s="1093"/>
      <c r="J29" s="1093"/>
      <c r="K29" s="1093"/>
      <c r="L29" s="1093"/>
      <c r="M29" s="1093"/>
      <c r="N29" s="1093"/>
      <c r="O29" s="1093"/>
      <c r="P29" s="1094"/>
      <c r="Q29" s="1098">
        <v>536</v>
      </c>
      <c r="R29" s="1099"/>
      <c r="S29" s="1099"/>
      <c r="T29" s="1099"/>
      <c r="U29" s="1099"/>
      <c r="V29" s="1099">
        <v>514</v>
      </c>
      <c r="W29" s="1099"/>
      <c r="X29" s="1099"/>
      <c r="Y29" s="1099"/>
      <c r="Z29" s="1099"/>
      <c r="AA29" s="1099">
        <v>22</v>
      </c>
      <c r="AB29" s="1099"/>
      <c r="AC29" s="1099"/>
      <c r="AD29" s="1099"/>
      <c r="AE29" s="1100"/>
      <c r="AF29" s="1074">
        <v>22</v>
      </c>
      <c r="AG29" s="1075"/>
      <c r="AH29" s="1075"/>
      <c r="AI29" s="1075"/>
      <c r="AJ29" s="1076"/>
      <c r="AK29" s="1035">
        <v>52</v>
      </c>
      <c r="AL29" s="1026"/>
      <c r="AM29" s="1026"/>
      <c r="AN29" s="1026"/>
      <c r="AO29" s="1026"/>
      <c r="AP29" s="1026" t="s">
        <v>581</v>
      </c>
      <c r="AQ29" s="1026"/>
      <c r="AR29" s="1026"/>
      <c r="AS29" s="1026"/>
      <c r="AT29" s="1026"/>
      <c r="AU29" s="1026" t="s">
        <v>581</v>
      </c>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406</v>
      </c>
      <c r="C30" s="1093"/>
      <c r="D30" s="1093"/>
      <c r="E30" s="1093"/>
      <c r="F30" s="1093"/>
      <c r="G30" s="1093"/>
      <c r="H30" s="1093"/>
      <c r="I30" s="1093"/>
      <c r="J30" s="1093"/>
      <c r="K30" s="1093"/>
      <c r="L30" s="1093"/>
      <c r="M30" s="1093"/>
      <c r="N30" s="1093"/>
      <c r="O30" s="1093"/>
      <c r="P30" s="1094"/>
      <c r="Q30" s="1098">
        <v>90</v>
      </c>
      <c r="R30" s="1099"/>
      <c r="S30" s="1099"/>
      <c r="T30" s="1099"/>
      <c r="U30" s="1099"/>
      <c r="V30" s="1099">
        <v>89</v>
      </c>
      <c r="W30" s="1099"/>
      <c r="X30" s="1099"/>
      <c r="Y30" s="1099"/>
      <c r="Z30" s="1099"/>
      <c r="AA30" s="1099">
        <v>1</v>
      </c>
      <c r="AB30" s="1099"/>
      <c r="AC30" s="1099"/>
      <c r="AD30" s="1099"/>
      <c r="AE30" s="1100"/>
      <c r="AF30" s="1074">
        <v>1</v>
      </c>
      <c r="AG30" s="1075"/>
      <c r="AH30" s="1075"/>
      <c r="AI30" s="1075"/>
      <c r="AJ30" s="1076"/>
      <c r="AK30" s="1035">
        <v>29</v>
      </c>
      <c r="AL30" s="1026"/>
      <c r="AM30" s="1026"/>
      <c r="AN30" s="1026"/>
      <c r="AO30" s="1026"/>
      <c r="AP30" s="1026" t="s">
        <v>581</v>
      </c>
      <c r="AQ30" s="1026"/>
      <c r="AR30" s="1026"/>
      <c r="AS30" s="1026"/>
      <c r="AT30" s="1026"/>
      <c r="AU30" s="1026" t="s">
        <v>581</v>
      </c>
      <c r="AV30" s="1026"/>
      <c r="AW30" s="1026"/>
      <c r="AX30" s="1026"/>
      <c r="AY30" s="1026"/>
      <c r="AZ30" s="1097"/>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407</v>
      </c>
      <c r="C31" s="1093"/>
      <c r="D31" s="1093"/>
      <c r="E31" s="1093"/>
      <c r="F31" s="1093"/>
      <c r="G31" s="1093"/>
      <c r="H31" s="1093"/>
      <c r="I31" s="1093"/>
      <c r="J31" s="1093"/>
      <c r="K31" s="1093"/>
      <c r="L31" s="1093"/>
      <c r="M31" s="1093"/>
      <c r="N31" s="1093"/>
      <c r="O31" s="1093"/>
      <c r="P31" s="1094"/>
      <c r="Q31" s="1098">
        <v>278</v>
      </c>
      <c r="R31" s="1099"/>
      <c r="S31" s="1099"/>
      <c r="T31" s="1099"/>
      <c r="U31" s="1099"/>
      <c r="V31" s="1099">
        <v>271</v>
      </c>
      <c r="W31" s="1099"/>
      <c r="X31" s="1099"/>
      <c r="Y31" s="1099"/>
      <c r="Z31" s="1099"/>
      <c r="AA31" s="1099">
        <v>7</v>
      </c>
      <c r="AB31" s="1099"/>
      <c r="AC31" s="1099"/>
      <c r="AD31" s="1099"/>
      <c r="AE31" s="1100"/>
      <c r="AF31" s="1074">
        <v>7</v>
      </c>
      <c r="AG31" s="1075"/>
      <c r="AH31" s="1075"/>
      <c r="AI31" s="1075"/>
      <c r="AJ31" s="1076"/>
      <c r="AK31" s="1035">
        <v>62</v>
      </c>
      <c r="AL31" s="1026"/>
      <c r="AM31" s="1026"/>
      <c r="AN31" s="1026"/>
      <c r="AO31" s="1026"/>
      <c r="AP31" s="1026">
        <v>19</v>
      </c>
      <c r="AQ31" s="1026"/>
      <c r="AR31" s="1026"/>
      <c r="AS31" s="1026"/>
      <c r="AT31" s="1026"/>
      <c r="AU31" s="1026" t="s">
        <v>581</v>
      </c>
      <c r="AV31" s="1026"/>
      <c r="AW31" s="1026"/>
      <c r="AX31" s="1026"/>
      <c r="AY31" s="1026"/>
      <c r="AZ31" s="1097"/>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408</v>
      </c>
      <c r="C32" s="1093"/>
      <c r="D32" s="1093"/>
      <c r="E32" s="1093"/>
      <c r="F32" s="1093"/>
      <c r="G32" s="1093"/>
      <c r="H32" s="1093"/>
      <c r="I32" s="1093"/>
      <c r="J32" s="1093"/>
      <c r="K32" s="1093"/>
      <c r="L32" s="1093"/>
      <c r="M32" s="1093"/>
      <c r="N32" s="1093"/>
      <c r="O32" s="1093"/>
      <c r="P32" s="1094"/>
      <c r="Q32" s="1098">
        <v>381</v>
      </c>
      <c r="R32" s="1099"/>
      <c r="S32" s="1099"/>
      <c r="T32" s="1099"/>
      <c r="U32" s="1099"/>
      <c r="V32" s="1099">
        <v>370</v>
      </c>
      <c r="W32" s="1099"/>
      <c r="X32" s="1099"/>
      <c r="Y32" s="1099"/>
      <c r="Z32" s="1099"/>
      <c r="AA32" s="1099">
        <v>11</v>
      </c>
      <c r="AB32" s="1099"/>
      <c r="AC32" s="1099"/>
      <c r="AD32" s="1099"/>
      <c r="AE32" s="1100"/>
      <c r="AF32" s="1074">
        <v>11</v>
      </c>
      <c r="AG32" s="1075"/>
      <c r="AH32" s="1075"/>
      <c r="AI32" s="1075"/>
      <c r="AJ32" s="1076"/>
      <c r="AK32" s="1035">
        <v>60</v>
      </c>
      <c r="AL32" s="1026"/>
      <c r="AM32" s="1026"/>
      <c r="AN32" s="1026"/>
      <c r="AO32" s="1026"/>
      <c r="AP32" s="1026">
        <v>789</v>
      </c>
      <c r="AQ32" s="1026"/>
      <c r="AR32" s="1026"/>
      <c r="AS32" s="1026"/>
      <c r="AT32" s="1026"/>
      <c r="AU32" s="1026">
        <v>443</v>
      </c>
      <c r="AV32" s="1026"/>
      <c r="AW32" s="1026"/>
      <c r="AX32" s="1026"/>
      <c r="AY32" s="1026"/>
      <c r="AZ32" s="1097"/>
      <c r="BA32" s="1097"/>
      <c r="BB32" s="1097"/>
      <c r="BC32" s="1097"/>
      <c r="BD32" s="1097"/>
      <c r="BE32" s="1087" t="s">
        <v>409</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410</v>
      </c>
      <c r="C33" s="1093"/>
      <c r="D33" s="1093"/>
      <c r="E33" s="1093"/>
      <c r="F33" s="1093"/>
      <c r="G33" s="1093"/>
      <c r="H33" s="1093"/>
      <c r="I33" s="1093"/>
      <c r="J33" s="1093"/>
      <c r="K33" s="1093"/>
      <c r="L33" s="1093"/>
      <c r="M33" s="1093"/>
      <c r="N33" s="1093"/>
      <c r="O33" s="1093"/>
      <c r="P33" s="1094"/>
      <c r="Q33" s="1098">
        <v>210</v>
      </c>
      <c r="R33" s="1099"/>
      <c r="S33" s="1099"/>
      <c r="T33" s="1099"/>
      <c r="U33" s="1099"/>
      <c r="V33" s="1099">
        <v>198</v>
      </c>
      <c r="W33" s="1099"/>
      <c r="X33" s="1099"/>
      <c r="Y33" s="1099"/>
      <c r="Z33" s="1099"/>
      <c r="AA33" s="1099">
        <v>12</v>
      </c>
      <c r="AB33" s="1099"/>
      <c r="AC33" s="1099"/>
      <c r="AD33" s="1099"/>
      <c r="AE33" s="1100"/>
      <c r="AF33" s="1074">
        <v>12</v>
      </c>
      <c r="AG33" s="1075"/>
      <c r="AH33" s="1075"/>
      <c r="AI33" s="1075"/>
      <c r="AJ33" s="1076"/>
      <c r="AK33" s="1035">
        <v>125</v>
      </c>
      <c r="AL33" s="1026"/>
      <c r="AM33" s="1026"/>
      <c r="AN33" s="1026"/>
      <c r="AO33" s="1026"/>
      <c r="AP33" s="1026">
        <v>769</v>
      </c>
      <c r="AQ33" s="1026"/>
      <c r="AR33" s="1026"/>
      <c r="AS33" s="1026"/>
      <c r="AT33" s="1026"/>
      <c r="AU33" s="1026">
        <v>769</v>
      </c>
      <c r="AV33" s="1026"/>
      <c r="AW33" s="1026"/>
      <c r="AX33" s="1026"/>
      <c r="AY33" s="1026"/>
      <c r="AZ33" s="1097"/>
      <c r="BA33" s="1097"/>
      <c r="BB33" s="1097"/>
      <c r="BC33" s="1097"/>
      <c r="BD33" s="1097"/>
      <c r="BE33" s="1087" t="s">
        <v>409</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411</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392</v>
      </c>
      <c r="B63" s="999" t="s">
        <v>412</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55</v>
      </c>
      <c r="AG63" s="1014"/>
      <c r="AH63" s="1014"/>
      <c r="AI63" s="1014"/>
      <c r="AJ63" s="1085"/>
      <c r="AK63" s="1086"/>
      <c r="AL63" s="1018"/>
      <c r="AM63" s="1018"/>
      <c r="AN63" s="1018"/>
      <c r="AO63" s="1018"/>
      <c r="AP63" s="1014">
        <v>1577</v>
      </c>
      <c r="AQ63" s="1014"/>
      <c r="AR63" s="1014"/>
      <c r="AS63" s="1014"/>
      <c r="AT63" s="1014"/>
      <c r="AU63" s="1014">
        <v>1212</v>
      </c>
      <c r="AV63" s="1014"/>
      <c r="AW63" s="1014"/>
      <c r="AX63" s="1014"/>
      <c r="AY63" s="1014"/>
      <c r="AZ63" s="1080"/>
      <c r="BA63" s="1080"/>
      <c r="BB63" s="1080"/>
      <c r="BC63" s="1080"/>
      <c r="BD63" s="1080"/>
      <c r="BE63" s="1015"/>
      <c r="BF63" s="1015"/>
      <c r="BG63" s="1015"/>
      <c r="BH63" s="1015"/>
      <c r="BI63" s="1016"/>
      <c r="BJ63" s="1081" t="s">
        <v>413</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415</v>
      </c>
      <c r="B66" s="1051"/>
      <c r="C66" s="1051"/>
      <c r="D66" s="1051"/>
      <c r="E66" s="1051"/>
      <c r="F66" s="1051"/>
      <c r="G66" s="1051"/>
      <c r="H66" s="1051"/>
      <c r="I66" s="1051"/>
      <c r="J66" s="1051"/>
      <c r="K66" s="1051"/>
      <c r="L66" s="1051"/>
      <c r="M66" s="1051"/>
      <c r="N66" s="1051"/>
      <c r="O66" s="1051"/>
      <c r="P66" s="1052"/>
      <c r="Q66" s="1056" t="s">
        <v>416</v>
      </c>
      <c r="R66" s="1057"/>
      <c r="S66" s="1057"/>
      <c r="T66" s="1057"/>
      <c r="U66" s="1058"/>
      <c r="V66" s="1056" t="s">
        <v>397</v>
      </c>
      <c r="W66" s="1057"/>
      <c r="X66" s="1057"/>
      <c r="Y66" s="1057"/>
      <c r="Z66" s="1058"/>
      <c r="AA66" s="1056" t="s">
        <v>417</v>
      </c>
      <c r="AB66" s="1057"/>
      <c r="AC66" s="1057"/>
      <c r="AD66" s="1057"/>
      <c r="AE66" s="1058"/>
      <c r="AF66" s="1062" t="s">
        <v>418</v>
      </c>
      <c r="AG66" s="1063"/>
      <c r="AH66" s="1063"/>
      <c r="AI66" s="1063"/>
      <c r="AJ66" s="1064"/>
      <c r="AK66" s="1056" t="s">
        <v>400</v>
      </c>
      <c r="AL66" s="1051"/>
      <c r="AM66" s="1051"/>
      <c r="AN66" s="1051"/>
      <c r="AO66" s="1052"/>
      <c r="AP66" s="1056" t="s">
        <v>419</v>
      </c>
      <c r="AQ66" s="1057"/>
      <c r="AR66" s="1057"/>
      <c r="AS66" s="1057"/>
      <c r="AT66" s="1058"/>
      <c r="AU66" s="1056" t="s">
        <v>420</v>
      </c>
      <c r="AV66" s="1057"/>
      <c r="AW66" s="1057"/>
      <c r="AX66" s="1057"/>
      <c r="AY66" s="1058"/>
      <c r="AZ66" s="1056" t="s">
        <v>380</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579</v>
      </c>
      <c r="C68" s="1041"/>
      <c r="D68" s="1041"/>
      <c r="E68" s="1041"/>
      <c r="F68" s="1041"/>
      <c r="G68" s="1041"/>
      <c r="H68" s="1041"/>
      <c r="I68" s="1041"/>
      <c r="J68" s="1041"/>
      <c r="K68" s="1041"/>
      <c r="L68" s="1041"/>
      <c r="M68" s="1041"/>
      <c r="N68" s="1041"/>
      <c r="O68" s="1041"/>
      <c r="P68" s="1042"/>
      <c r="Q68" s="1043">
        <v>2135</v>
      </c>
      <c r="R68" s="1037"/>
      <c r="S68" s="1037"/>
      <c r="T68" s="1037"/>
      <c r="U68" s="1037"/>
      <c r="V68" s="1037">
        <v>2074</v>
      </c>
      <c r="W68" s="1037"/>
      <c r="X68" s="1037"/>
      <c r="Y68" s="1037"/>
      <c r="Z68" s="1037"/>
      <c r="AA68" s="1037">
        <v>61</v>
      </c>
      <c r="AB68" s="1037"/>
      <c r="AC68" s="1037"/>
      <c r="AD68" s="1037"/>
      <c r="AE68" s="1037"/>
      <c r="AF68" s="1037">
        <v>61</v>
      </c>
      <c r="AG68" s="1037"/>
      <c r="AH68" s="1037"/>
      <c r="AI68" s="1037"/>
      <c r="AJ68" s="1037"/>
      <c r="AK68" s="1037" t="s">
        <v>583</v>
      </c>
      <c r="AL68" s="1037"/>
      <c r="AM68" s="1037"/>
      <c r="AN68" s="1037"/>
      <c r="AO68" s="1037"/>
      <c r="AP68" s="1037">
        <v>59</v>
      </c>
      <c r="AQ68" s="1037"/>
      <c r="AR68" s="1037"/>
      <c r="AS68" s="1037"/>
      <c r="AT68" s="1037"/>
      <c r="AU68" s="1037">
        <v>11</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580</v>
      </c>
      <c r="C69" s="1030"/>
      <c r="D69" s="1030"/>
      <c r="E69" s="1030"/>
      <c r="F69" s="1030"/>
      <c r="G69" s="1030"/>
      <c r="H69" s="1030"/>
      <c r="I69" s="1030"/>
      <c r="J69" s="1030"/>
      <c r="K69" s="1030"/>
      <c r="L69" s="1030"/>
      <c r="M69" s="1030"/>
      <c r="N69" s="1030"/>
      <c r="O69" s="1030"/>
      <c r="P69" s="1031"/>
      <c r="Q69" s="1032">
        <v>17</v>
      </c>
      <c r="R69" s="1026"/>
      <c r="S69" s="1026"/>
      <c r="T69" s="1026"/>
      <c r="U69" s="1026"/>
      <c r="V69" s="1026">
        <v>14</v>
      </c>
      <c r="W69" s="1026"/>
      <c r="X69" s="1026"/>
      <c r="Y69" s="1026"/>
      <c r="Z69" s="1026"/>
      <c r="AA69" s="1026">
        <v>3</v>
      </c>
      <c r="AB69" s="1026"/>
      <c r="AC69" s="1026"/>
      <c r="AD69" s="1026"/>
      <c r="AE69" s="1026"/>
      <c r="AF69" s="1026">
        <v>3</v>
      </c>
      <c r="AG69" s="1026"/>
      <c r="AH69" s="1026"/>
      <c r="AI69" s="1026"/>
      <c r="AJ69" s="1026"/>
      <c r="AK69" s="1026" t="s">
        <v>583</v>
      </c>
      <c r="AL69" s="1026"/>
      <c r="AM69" s="1026"/>
      <c r="AN69" s="1026"/>
      <c r="AO69" s="1026"/>
      <c r="AP69" s="1026" t="s">
        <v>583</v>
      </c>
      <c r="AQ69" s="1026"/>
      <c r="AR69" s="1026"/>
      <c r="AS69" s="1026"/>
      <c r="AT69" s="1026"/>
      <c r="AU69" s="1026" t="s">
        <v>583</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c r="C70" s="1030"/>
      <c r="D70" s="1030"/>
      <c r="E70" s="1030"/>
      <c r="F70" s="1030"/>
      <c r="G70" s="1030"/>
      <c r="H70" s="1030"/>
      <c r="I70" s="1030"/>
      <c r="J70" s="1030"/>
      <c r="K70" s="1030"/>
      <c r="L70" s="1030"/>
      <c r="M70" s="1030"/>
      <c r="N70" s="1030"/>
      <c r="O70" s="1030"/>
      <c r="P70" s="1031"/>
      <c r="Q70" s="1032"/>
      <c r="R70" s="1026"/>
      <c r="S70" s="1026"/>
      <c r="T70" s="1026"/>
      <c r="U70" s="1026"/>
      <c r="V70" s="1026"/>
      <c r="W70" s="1026"/>
      <c r="X70" s="1026"/>
      <c r="Y70" s="1026"/>
      <c r="Z70" s="1026"/>
      <c r="AA70" s="1026"/>
      <c r="AB70" s="1026"/>
      <c r="AC70" s="1026"/>
      <c r="AD70" s="1026"/>
      <c r="AE70" s="1026"/>
      <c r="AF70" s="1026"/>
      <c r="AG70" s="1026"/>
      <c r="AH70" s="1026"/>
      <c r="AI70" s="1026"/>
      <c r="AJ70" s="1026"/>
      <c r="AK70" s="1026"/>
      <c r="AL70" s="1026"/>
      <c r="AM70" s="1026"/>
      <c r="AN70" s="1026"/>
      <c r="AO70" s="1026"/>
      <c r="AP70" s="1026"/>
      <c r="AQ70" s="1026"/>
      <c r="AR70" s="1026"/>
      <c r="AS70" s="1026"/>
      <c r="AT70" s="1026"/>
      <c r="AU70" s="1026"/>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c r="C71" s="1030"/>
      <c r="D71" s="1030"/>
      <c r="E71" s="1030"/>
      <c r="F71" s="1030"/>
      <c r="G71" s="1030"/>
      <c r="H71" s="1030"/>
      <c r="I71" s="1030"/>
      <c r="J71" s="1030"/>
      <c r="K71" s="1030"/>
      <c r="L71" s="1030"/>
      <c r="M71" s="1030"/>
      <c r="N71" s="1030"/>
      <c r="O71" s="1030"/>
      <c r="P71" s="1031"/>
      <c r="Q71" s="1032"/>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392</v>
      </c>
      <c r="B88" s="999" t="s">
        <v>421</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999" t="s">
        <v>422</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423</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424</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427</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428</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429</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430</v>
      </c>
      <c r="AB109" s="949"/>
      <c r="AC109" s="949"/>
      <c r="AD109" s="949"/>
      <c r="AE109" s="950"/>
      <c r="AF109" s="951" t="s">
        <v>310</v>
      </c>
      <c r="AG109" s="949"/>
      <c r="AH109" s="949"/>
      <c r="AI109" s="949"/>
      <c r="AJ109" s="950"/>
      <c r="AK109" s="951" t="s">
        <v>309</v>
      </c>
      <c r="AL109" s="949"/>
      <c r="AM109" s="949"/>
      <c r="AN109" s="949"/>
      <c r="AO109" s="950"/>
      <c r="AP109" s="951" t="s">
        <v>431</v>
      </c>
      <c r="AQ109" s="949"/>
      <c r="AR109" s="949"/>
      <c r="AS109" s="949"/>
      <c r="AT109" s="980"/>
      <c r="AU109" s="948" t="s">
        <v>429</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430</v>
      </c>
      <c r="BR109" s="949"/>
      <c r="BS109" s="949"/>
      <c r="BT109" s="949"/>
      <c r="BU109" s="950"/>
      <c r="BV109" s="951" t="s">
        <v>310</v>
      </c>
      <c r="BW109" s="949"/>
      <c r="BX109" s="949"/>
      <c r="BY109" s="949"/>
      <c r="BZ109" s="950"/>
      <c r="CA109" s="951" t="s">
        <v>309</v>
      </c>
      <c r="CB109" s="949"/>
      <c r="CC109" s="949"/>
      <c r="CD109" s="949"/>
      <c r="CE109" s="950"/>
      <c r="CF109" s="987" t="s">
        <v>431</v>
      </c>
      <c r="CG109" s="987"/>
      <c r="CH109" s="987"/>
      <c r="CI109" s="987"/>
      <c r="CJ109" s="987"/>
      <c r="CK109" s="951" t="s">
        <v>432</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430</v>
      </c>
      <c r="DH109" s="949"/>
      <c r="DI109" s="949"/>
      <c r="DJ109" s="949"/>
      <c r="DK109" s="950"/>
      <c r="DL109" s="951" t="s">
        <v>310</v>
      </c>
      <c r="DM109" s="949"/>
      <c r="DN109" s="949"/>
      <c r="DO109" s="949"/>
      <c r="DP109" s="950"/>
      <c r="DQ109" s="951" t="s">
        <v>309</v>
      </c>
      <c r="DR109" s="949"/>
      <c r="DS109" s="949"/>
      <c r="DT109" s="949"/>
      <c r="DU109" s="950"/>
      <c r="DV109" s="951" t="s">
        <v>431</v>
      </c>
      <c r="DW109" s="949"/>
      <c r="DX109" s="949"/>
      <c r="DY109" s="949"/>
      <c r="DZ109" s="980"/>
    </row>
    <row r="110" spans="1:131" s="247" customFormat="1" ht="26.25" customHeight="1" x14ac:dyDescent="0.15">
      <c r="A110" s="851" t="s">
        <v>433</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595305</v>
      </c>
      <c r="AB110" s="942"/>
      <c r="AC110" s="942"/>
      <c r="AD110" s="942"/>
      <c r="AE110" s="943"/>
      <c r="AF110" s="944">
        <v>600791</v>
      </c>
      <c r="AG110" s="942"/>
      <c r="AH110" s="942"/>
      <c r="AI110" s="942"/>
      <c r="AJ110" s="943"/>
      <c r="AK110" s="944">
        <v>600393</v>
      </c>
      <c r="AL110" s="942"/>
      <c r="AM110" s="942"/>
      <c r="AN110" s="942"/>
      <c r="AO110" s="943"/>
      <c r="AP110" s="945">
        <v>22.4</v>
      </c>
      <c r="AQ110" s="946"/>
      <c r="AR110" s="946"/>
      <c r="AS110" s="946"/>
      <c r="AT110" s="947"/>
      <c r="AU110" s="981" t="s">
        <v>73</v>
      </c>
      <c r="AV110" s="982"/>
      <c r="AW110" s="982"/>
      <c r="AX110" s="982"/>
      <c r="AY110" s="982"/>
      <c r="AZ110" s="907" t="s">
        <v>434</v>
      </c>
      <c r="BA110" s="852"/>
      <c r="BB110" s="852"/>
      <c r="BC110" s="852"/>
      <c r="BD110" s="852"/>
      <c r="BE110" s="852"/>
      <c r="BF110" s="852"/>
      <c r="BG110" s="852"/>
      <c r="BH110" s="852"/>
      <c r="BI110" s="852"/>
      <c r="BJ110" s="852"/>
      <c r="BK110" s="852"/>
      <c r="BL110" s="852"/>
      <c r="BM110" s="852"/>
      <c r="BN110" s="852"/>
      <c r="BO110" s="852"/>
      <c r="BP110" s="853"/>
      <c r="BQ110" s="908">
        <v>7245908</v>
      </c>
      <c r="BR110" s="889"/>
      <c r="BS110" s="889"/>
      <c r="BT110" s="889"/>
      <c r="BU110" s="889"/>
      <c r="BV110" s="889">
        <v>7137701</v>
      </c>
      <c r="BW110" s="889"/>
      <c r="BX110" s="889"/>
      <c r="BY110" s="889"/>
      <c r="BZ110" s="889"/>
      <c r="CA110" s="889">
        <v>6904523</v>
      </c>
      <c r="CB110" s="889"/>
      <c r="CC110" s="889"/>
      <c r="CD110" s="889"/>
      <c r="CE110" s="889"/>
      <c r="CF110" s="913">
        <v>257.7</v>
      </c>
      <c r="CG110" s="914"/>
      <c r="CH110" s="914"/>
      <c r="CI110" s="914"/>
      <c r="CJ110" s="914"/>
      <c r="CK110" s="977" t="s">
        <v>435</v>
      </c>
      <c r="CL110" s="863"/>
      <c r="CM110" s="938" t="s">
        <v>436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437</v>
      </c>
      <c r="DH110" s="889"/>
      <c r="DI110" s="889"/>
      <c r="DJ110" s="889"/>
      <c r="DK110" s="889"/>
      <c r="DL110" s="889" t="s">
        <v>438</v>
      </c>
      <c r="DM110" s="889"/>
      <c r="DN110" s="889"/>
      <c r="DO110" s="889"/>
      <c r="DP110" s="889"/>
      <c r="DQ110" s="889" t="s">
        <v>126</v>
      </c>
      <c r="DR110" s="889"/>
      <c r="DS110" s="889"/>
      <c r="DT110" s="889"/>
      <c r="DU110" s="889"/>
      <c r="DV110" s="890" t="s">
        <v>438</v>
      </c>
      <c r="DW110" s="890"/>
      <c r="DX110" s="890"/>
      <c r="DY110" s="890"/>
      <c r="DZ110" s="891"/>
    </row>
    <row r="111" spans="1:131" s="247" customFormat="1" ht="26.25" customHeight="1" x14ac:dyDescent="0.15">
      <c r="A111" s="818" t="s">
        <v>439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438</v>
      </c>
      <c r="AB111" s="970"/>
      <c r="AC111" s="970"/>
      <c r="AD111" s="970"/>
      <c r="AE111" s="971"/>
      <c r="AF111" s="972" t="s">
        <v>438</v>
      </c>
      <c r="AG111" s="970"/>
      <c r="AH111" s="970"/>
      <c r="AI111" s="970"/>
      <c r="AJ111" s="971"/>
      <c r="AK111" s="972" t="s">
        <v>126</v>
      </c>
      <c r="AL111" s="970"/>
      <c r="AM111" s="970"/>
      <c r="AN111" s="970"/>
      <c r="AO111" s="971"/>
      <c r="AP111" s="973" t="s">
        <v>438</v>
      </c>
      <c r="AQ111" s="974"/>
      <c r="AR111" s="974"/>
      <c r="AS111" s="974"/>
      <c r="AT111" s="975"/>
      <c r="AU111" s="983"/>
      <c r="AV111" s="984"/>
      <c r="AW111" s="984"/>
      <c r="AX111" s="984"/>
      <c r="AY111" s="984"/>
      <c r="AZ111" s="859" t="s">
        <v>440</v>
      </c>
      <c r="BA111" s="794"/>
      <c r="BB111" s="794"/>
      <c r="BC111" s="794"/>
      <c r="BD111" s="794"/>
      <c r="BE111" s="794"/>
      <c r="BF111" s="794"/>
      <c r="BG111" s="794"/>
      <c r="BH111" s="794"/>
      <c r="BI111" s="794"/>
      <c r="BJ111" s="794"/>
      <c r="BK111" s="794"/>
      <c r="BL111" s="794"/>
      <c r="BM111" s="794"/>
      <c r="BN111" s="794"/>
      <c r="BO111" s="794"/>
      <c r="BP111" s="795"/>
      <c r="BQ111" s="860" t="s">
        <v>126</v>
      </c>
      <c r="BR111" s="861"/>
      <c r="BS111" s="861"/>
      <c r="BT111" s="861"/>
      <c r="BU111" s="861"/>
      <c r="BV111" s="861" t="s">
        <v>438</v>
      </c>
      <c r="BW111" s="861"/>
      <c r="BX111" s="861"/>
      <c r="BY111" s="861"/>
      <c r="BZ111" s="861"/>
      <c r="CA111" s="861" t="s">
        <v>438</v>
      </c>
      <c r="CB111" s="861"/>
      <c r="CC111" s="861"/>
      <c r="CD111" s="861"/>
      <c r="CE111" s="861"/>
      <c r="CF111" s="922" t="s">
        <v>126</v>
      </c>
      <c r="CG111" s="923"/>
      <c r="CH111" s="923"/>
      <c r="CI111" s="923"/>
      <c r="CJ111" s="923"/>
      <c r="CK111" s="978"/>
      <c r="CL111" s="865"/>
      <c r="CM111" s="868" t="s">
        <v>441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126</v>
      </c>
      <c r="DH111" s="861"/>
      <c r="DI111" s="861"/>
      <c r="DJ111" s="861"/>
      <c r="DK111" s="861"/>
      <c r="DL111" s="861" t="s">
        <v>438</v>
      </c>
      <c r="DM111" s="861"/>
      <c r="DN111" s="861"/>
      <c r="DO111" s="861"/>
      <c r="DP111" s="861"/>
      <c r="DQ111" s="861" t="s">
        <v>126</v>
      </c>
      <c r="DR111" s="861"/>
      <c r="DS111" s="861"/>
      <c r="DT111" s="861"/>
      <c r="DU111" s="861"/>
      <c r="DV111" s="838" t="s">
        <v>126</v>
      </c>
      <c r="DW111" s="838"/>
      <c r="DX111" s="838"/>
      <c r="DY111" s="838"/>
      <c r="DZ111" s="839"/>
    </row>
    <row r="112" spans="1:131" s="247" customFormat="1" ht="26.25" customHeight="1" x14ac:dyDescent="0.15">
      <c r="A112" s="963" t="s">
        <v>442</v>
      </c>
      <c r="B112" s="964"/>
      <c r="C112" s="794" t="s">
        <v>443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126</v>
      </c>
      <c r="AB112" s="824"/>
      <c r="AC112" s="824"/>
      <c r="AD112" s="824"/>
      <c r="AE112" s="825"/>
      <c r="AF112" s="826" t="s">
        <v>438</v>
      </c>
      <c r="AG112" s="824"/>
      <c r="AH112" s="824"/>
      <c r="AI112" s="824"/>
      <c r="AJ112" s="825"/>
      <c r="AK112" s="826" t="s">
        <v>438</v>
      </c>
      <c r="AL112" s="824"/>
      <c r="AM112" s="824"/>
      <c r="AN112" s="824"/>
      <c r="AO112" s="825"/>
      <c r="AP112" s="871" t="s">
        <v>126</v>
      </c>
      <c r="AQ112" s="872"/>
      <c r="AR112" s="872"/>
      <c r="AS112" s="872"/>
      <c r="AT112" s="873"/>
      <c r="AU112" s="983"/>
      <c r="AV112" s="984"/>
      <c r="AW112" s="984"/>
      <c r="AX112" s="984"/>
      <c r="AY112" s="984"/>
      <c r="AZ112" s="859" t="s">
        <v>444</v>
      </c>
      <c r="BA112" s="794"/>
      <c r="BB112" s="794"/>
      <c r="BC112" s="794"/>
      <c r="BD112" s="794"/>
      <c r="BE112" s="794"/>
      <c r="BF112" s="794"/>
      <c r="BG112" s="794"/>
      <c r="BH112" s="794"/>
      <c r="BI112" s="794"/>
      <c r="BJ112" s="794"/>
      <c r="BK112" s="794"/>
      <c r="BL112" s="794"/>
      <c r="BM112" s="794"/>
      <c r="BN112" s="794"/>
      <c r="BO112" s="794"/>
      <c r="BP112" s="795"/>
      <c r="BQ112" s="860">
        <v>1338263</v>
      </c>
      <c r="BR112" s="861"/>
      <c r="BS112" s="861"/>
      <c r="BT112" s="861"/>
      <c r="BU112" s="861"/>
      <c r="BV112" s="861">
        <v>1292120</v>
      </c>
      <c r="BW112" s="861"/>
      <c r="BX112" s="861"/>
      <c r="BY112" s="861"/>
      <c r="BZ112" s="861"/>
      <c r="CA112" s="861">
        <v>1212504</v>
      </c>
      <c r="CB112" s="861"/>
      <c r="CC112" s="861"/>
      <c r="CD112" s="861"/>
      <c r="CE112" s="861"/>
      <c r="CF112" s="922">
        <v>45.3</v>
      </c>
      <c r="CG112" s="923"/>
      <c r="CH112" s="923"/>
      <c r="CI112" s="923"/>
      <c r="CJ112" s="923"/>
      <c r="CK112" s="978"/>
      <c r="CL112" s="865"/>
      <c r="CM112" s="868" t="s">
        <v>445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437</v>
      </c>
      <c r="DH112" s="861"/>
      <c r="DI112" s="861"/>
      <c r="DJ112" s="861"/>
      <c r="DK112" s="861"/>
      <c r="DL112" s="861" t="s">
        <v>438</v>
      </c>
      <c r="DM112" s="861"/>
      <c r="DN112" s="861"/>
      <c r="DO112" s="861"/>
      <c r="DP112" s="861"/>
      <c r="DQ112" s="861" t="s">
        <v>126</v>
      </c>
      <c r="DR112" s="861"/>
      <c r="DS112" s="861"/>
      <c r="DT112" s="861"/>
      <c r="DU112" s="861"/>
      <c r="DV112" s="838" t="s">
        <v>126</v>
      </c>
      <c r="DW112" s="838"/>
      <c r="DX112" s="838"/>
      <c r="DY112" s="838"/>
      <c r="DZ112" s="839"/>
    </row>
    <row r="113" spans="1:130" s="247" customFormat="1" ht="26.25" customHeight="1" x14ac:dyDescent="0.15">
      <c r="A113" s="965"/>
      <c r="B113" s="966"/>
      <c r="C113" s="794" t="s">
        <v>446</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130259</v>
      </c>
      <c r="AB113" s="970"/>
      <c r="AC113" s="970"/>
      <c r="AD113" s="970"/>
      <c r="AE113" s="971"/>
      <c r="AF113" s="972">
        <v>133005</v>
      </c>
      <c r="AG113" s="970"/>
      <c r="AH113" s="970"/>
      <c r="AI113" s="970"/>
      <c r="AJ113" s="971"/>
      <c r="AK113" s="972">
        <v>137314</v>
      </c>
      <c r="AL113" s="970"/>
      <c r="AM113" s="970"/>
      <c r="AN113" s="970"/>
      <c r="AO113" s="971"/>
      <c r="AP113" s="973">
        <v>5.0999999999999996</v>
      </c>
      <c r="AQ113" s="974"/>
      <c r="AR113" s="974"/>
      <c r="AS113" s="974"/>
      <c r="AT113" s="975"/>
      <c r="AU113" s="983"/>
      <c r="AV113" s="984"/>
      <c r="AW113" s="984"/>
      <c r="AX113" s="984"/>
      <c r="AY113" s="984"/>
      <c r="AZ113" s="859" t="s">
        <v>447</v>
      </c>
      <c r="BA113" s="794"/>
      <c r="BB113" s="794"/>
      <c r="BC113" s="794"/>
      <c r="BD113" s="794"/>
      <c r="BE113" s="794"/>
      <c r="BF113" s="794"/>
      <c r="BG113" s="794"/>
      <c r="BH113" s="794"/>
      <c r="BI113" s="794"/>
      <c r="BJ113" s="794"/>
      <c r="BK113" s="794"/>
      <c r="BL113" s="794"/>
      <c r="BM113" s="794"/>
      <c r="BN113" s="794"/>
      <c r="BO113" s="794"/>
      <c r="BP113" s="795"/>
      <c r="BQ113" s="860">
        <v>42547</v>
      </c>
      <c r="BR113" s="861"/>
      <c r="BS113" s="861"/>
      <c r="BT113" s="861"/>
      <c r="BU113" s="861"/>
      <c r="BV113" s="861">
        <v>24677</v>
      </c>
      <c r="BW113" s="861"/>
      <c r="BX113" s="861"/>
      <c r="BY113" s="861"/>
      <c r="BZ113" s="861"/>
      <c r="CA113" s="861">
        <v>11469</v>
      </c>
      <c r="CB113" s="861"/>
      <c r="CC113" s="861"/>
      <c r="CD113" s="861"/>
      <c r="CE113" s="861"/>
      <c r="CF113" s="922">
        <v>0.4</v>
      </c>
      <c r="CG113" s="923"/>
      <c r="CH113" s="923"/>
      <c r="CI113" s="923"/>
      <c r="CJ113" s="923"/>
      <c r="CK113" s="978"/>
      <c r="CL113" s="865"/>
      <c r="CM113" s="868" t="s">
        <v>448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126</v>
      </c>
      <c r="DH113" s="824"/>
      <c r="DI113" s="824"/>
      <c r="DJ113" s="824"/>
      <c r="DK113" s="825"/>
      <c r="DL113" s="826" t="s">
        <v>126</v>
      </c>
      <c r="DM113" s="824"/>
      <c r="DN113" s="824"/>
      <c r="DO113" s="824"/>
      <c r="DP113" s="825"/>
      <c r="DQ113" s="826" t="s">
        <v>126</v>
      </c>
      <c r="DR113" s="824"/>
      <c r="DS113" s="824"/>
      <c r="DT113" s="824"/>
      <c r="DU113" s="825"/>
      <c r="DV113" s="871" t="s">
        <v>438</v>
      </c>
      <c r="DW113" s="872"/>
      <c r="DX113" s="872"/>
      <c r="DY113" s="872"/>
      <c r="DZ113" s="873"/>
    </row>
    <row r="114" spans="1:130" s="247" customFormat="1" ht="26.25" customHeight="1" x14ac:dyDescent="0.15">
      <c r="A114" s="965"/>
      <c r="B114" s="966"/>
      <c r="C114" s="794" t="s">
        <v>449</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14025</v>
      </c>
      <c r="AB114" s="824"/>
      <c r="AC114" s="824"/>
      <c r="AD114" s="824"/>
      <c r="AE114" s="825"/>
      <c r="AF114" s="826">
        <v>12620</v>
      </c>
      <c r="AG114" s="824"/>
      <c r="AH114" s="824"/>
      <c r="AI114" s="824"/>
      <c r="AJ114" s="825"/>
      <c r="AK114" s="826">
        <v>9326</v>
      </c>
      <c r="AL114" s="824"/>
      <c r="AM114" s="824"/>
      <c r="AN114" s="824"/>
      <c r="AO114" s="825"/>
      <c r="AP114" s="871">
        <v>0.3</v>
      </c>
      <c r="AQ114" s="872"/>
      <c r="AR114" s="872"/>
      <c r="AS114" s="872"/>
      <c r="AT114" s="873"/>
      <c r="AU114" s="983"/>
      <c r="AV114" s="984"/>
      <c r="AW114" s="984"/>
      <c r="AX114" s="984"/>
      <c r="AY114" s="984"/>
      <c r="AZ114" s="859" t="s">
        <v>450</v>
      </c>
      <c r="BA114" s="794"/>
      <c r="BB114" s="794"/>
      <c r="BC114" s="794"/>
      <c r="BD114" s="794"/>
      <c r="BE114" s="794"/>
      <c r="BF114" s="794"/>
      <c r="BG114" s="794"/>
      <c r="BH114" s="794"/>
      <c r="BI114" s="794"/>
      <c r="BJ114" s="794"/>
      <c r="BK114" s="794"/>
      <c r="BL114" s="794"/>
      <c r="BM114" s="794"/>
      <c r="BN114" s="794"/>
      <c r="BO114" s="794"/>
      <c r="BP114" s="795"/>
      <c r="BQ114" s="860">
        <v>842004</v>
      </c>
      <c r="BR114" s="861"/>
      <c r="BS114" s="861"/>
      <c r="BT114" s="861"/>
      <c r="BU114" s="861"/>
      <c r="BV114" s="861">
        <v>800318</v>
      </c>
      <c r="BW114" s="861"/>
      <c r="BX114" s="861"/>
      <c r="BY114" s="861"/>
      <c r="BZ114" s="861"/>
      <c r="CA114" s="861">
        <v>749901</v>
      </c>
      <c r="CB114" s="861"/>
      <c r="CC114" s="861"/>
      <c r="CD114" s="861"/>
      <c r="CE114" s="861"/>
      <c r="CF114" s="922">
        <v>28</v>
      </c>
      <c r="CG114" s="923"/>
      <c r="CH114" s="923"/>
      <c r="CI114" s="923"/>
      <c r="CJ114" s="923"/>
      <c r="CK114" s="978"/>
      <c r="CL114" s="865"/>
      <c r="CM114" s="868" t="s">
        <v>451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437</v>
      </c>
      <c r="DH114" s="824"/>
      <c r="DI114" s="824"/>
      <c r="DJ114" s="824"/>
      <c r="DK114" s="825"/>
      <c r="DL114" s="826" t="s">
        <v>126</v>
      </c>
      <c r="DM114" s="824"/>
      <c r="DN114" s="824"/>
      <c r="DO114" s="824"/>
      <c r="DP114" s="825"/>
      <c r="DQ114" s="826" t="s">
        <v>438</v>
      </c>
      <c r="DR114" s="824"/>
      <c r="DS114" s="824"/>
      <c r="DT114" s="824"/>
      <c r="DU114" s="825"/>
      <c r="DV114" s="871" t="s">
        <v>438</v>
      </c>
      <c r="DW114" s="872"/>
      <c r="DX114" s="872"/>
      <c r="DY114" s="872"/>
      <c r="DZ114" s="873"/>
    </row>
    <row r="115" spans="1:130" s="247" customFormat="1" ht="26.25" customHeight="1" x14ac:dyDescent="0.15">
      <c r="A115" s="965"/>
      <c r="B115" s="966"/>
      <c r="C115" s="794" t="s">
        <v>452</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1470</v>
      </c>
      <c r="AB115" s="970"/>
      <c r="AC115" s="970"/>
      <c r="AD115" s="970"/>
      <c r="AE115" s="971"/>
      <c r="AF115" s="972">
        <v>1044</v>
      </c>
      <c r="AG115" s="970"/>
      <c r="AH115" s="970"/>
      <c r="AI115" s="970"/>
      <c r="AJ115" s="971"/>
      <c r="AK115" s="972">
        <v>753</v>
      </c>
      <c r="AL115" s="970"/>
      <c r="AM115" s="970"/>
      <c r="AN115" s="970"/>
      <c r="AO115" s="971"/>
      <c r="AP115" s="973">
        <v>0</v>
      </c>
      <c r="AQ115" s="974"/>
      <c r="AR115" s="974"/>
      <c r="AS115" s="974"/>
      <c r="AT115" s="975"/>
      <c r="AU115" s="983"/>
      <c r="AV115" s="984"/>
      <c r="AW115" s="984"/>
      <c r="AX115" s="984"/>
      <c r="AY115" s="984"/>
      <c r="AZ115" s="859" t="s">
        <v>453</v>
      </c>
      <c r="BA115" s="794"/>
      <c r="BB115" s="794"/>
      <c r="BC115" s="794"/>
      <c r="BD115" s="794"/>
      <c r="BE115" s="794"/>
      <c r="BF115" s="794"/>
      <c r="BG115" s="794"/>
      <c r="BH115" s="794"/>
      <c r="BI115" s="794"/>
      <c r="BJ115" s="794"/>
      <c r="BK115" s="794"/>
      <c r="BL115" s="794"/>
      <c r="BM115" s="794"/>
      <c r="BN115" s="794"/>
      <c r="BO115" s="794"/>
      <c r="BP115" s="795"/>
      <c r="BQ115" s="860" t="s">
        <v>126</v>
      </c>
      <c r="BR115" s="861"/>
      <c r="BS115" s="861"/>
      <c r="BT115" s="861"/>
      <c r="BU115" s="861"/>
      <c r="BV115" s="861" t="s">
        <v>126</v>
      </c>
      <c r="BW115" s="861"/>
      <c r="BX115" s="861"/>
      <c r="BY115" s="861"/>
      <c r="BZ115" s="861"/>
      <c r="CA115" s="861" t="s">
        <v>438</v>
      </c>
      <c r="CB115" s="861"/>
      <c r="CC115" s="861"/>
      <c r="CD115" s="861"/>
      <c r="CE115" s="861"/>
      <c r="CF115" s="922" t="s">
        <v>126</v>
      </c>
      <c r="CG115" s="923"/>
      <c r="CH115" s="923"/>
      <c r="CI115" s="923"/>
      <c r="CJ115" s="923"/>
      <c r="CK115" s="978"/>
      <c r="CL115" s="865"/>
      <c r="CM115" s="859" t="s">
        <v>454</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126</v>
      </c>
      <c r="DH115" s="824"/>
      <c r="DI115" s="824"/>
      <c r="DJ115" s="824"/>
      <c r="DK115" s="825"/>
      <c r="DL115" s="826" t="s">
        <v>126</v>
      </c>
      <c r="DM115" s="824"/>
      <c r="DN115" s="824"/>
      <c r="DO115" s="824"/>
      <c r="DP115" s="825"/>
      <c r="DQ115" s="826" t="s">
        <v>126</v>
      </c>
      <c r="DR115" s="824"/>
      <c r="DS115" s="824"/>
      <c r="DT115" s="824"/>
      <c r="DU115" s="825"/>
      <c r="DV115" s="871" t="s">
        <v>438</v>
      </c>
      <c r="DW115" s="872"/>
      <c r="DX115" s="872"/>
      <c r="DY115" s="872"/>
      <c r="DZ115" s="873"/>
    </row>
    <row r="116" spans="1:130" s="247" customFormat="1" ht="26.25" customHeight="1" x14ac:dyDescent="0.15">
      <c r="A116" s="967"/>
      <c r="B116" s="968"/>
      <c r="C116" s="927" t="s">
        <v>455</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208</v>
      </c>
      <c r="AB116" s="824"/>
      <c r="AC116" s="824"/>
      <c r="AD116" s="824"/>
      <c r="AE116" s="825"/>
      <c r="AF116" s="826">
        <v>22</v>
      </c>
      <c r="AG116" s="824"/>
      <c r="AH116" s="824"/>
      <c r="AI116" s="824"/>
      <c r="AJ116" s="825"/>
      <c r="AK116" s="826">
        <v>8</v>
      </c>
      <c r="AL116" s="824"/>
      <c r="AM116" s="824"/>
      <c r="AN116" s="824"/>
      <c r="AO116" s="825"/>
      <c r="AP116" s="871">
        <v>0</v>
      </c>
      <c r="AQ116" s="872"/>
      <c r="AR116" s="872"/>
      <c r="AS116" s="872"/>
      <c r="AT116" s="873"/>
      <c r="AU116" s="983"/>
      <c r="AV116" s="984"/>
      <c r="AW116" s="984"/>
      <c r="AX116" s="984"/>
      <c r="AY116" s="984"/>
      <c r="AZ116" s="910" t="s">
        <v>456</v>
      </c>
      <c r="BA116" s="911"/>
      <c r="BB116" s="911"/>
      <c r="BC116" s="911"/>
      <c r="BD116" s="911"/>
      <c r="BE116" s="911"/>
      <c r="BF116" s="911"/>
      <c r="BG116" s="911"/>
      <c r="BH116" s="911"/>
      <c r="BI116" s="911"/>
      <c r="BJ116" s="911"/>
      <c r="BK116" s="911"/>
      <c r="BL116" s="911"/>
      <c r="BM116" s="911"/>
      <c r="BN116" s="911"/>
      <c r="BO116" s="911"/>
      <c r="BP116" s="912"/>
      <c r="BQ116" s="860" t="s">
        <v>126</v>
      </c>
      <c r="BR116" s="861"/>
      <c r="BS116" s="861"/>
      <c r="BT116" s="861"/>
      <c r="BU116" s="861"/>
      <c r="BV116" s="861" t="s">
        <v>126</v>
      </c>
      <c r="BW116" s="861"/>
      <c r="BX116" s="861"/>
      <c r="BY116" s="861"/>
      <c r="BZ116" s="861"/>
      <c r="CA116" s="861" t="s">
        <v>126</v>
      </c>
      <c r="CB116" s="861"/>
      <c r="CC116" s="861"/>
      <c r="CD116" s="861"/>
      <c r="CE116" s="861"/>
      <c r="CF116" s="922" t="s">
        <v>126</v>
      </c>
      <c r="CG116" s="923"/>
      <c r="CH116" s="923"/>
      <c r="CI116" s="923"/>
      <c r="CJ116" s="923"/>
      <c r="CK116" s="978"/>
      <c r="CL116" s="865"/>
      <c r="CM116" s="868" t="s">
        <v>457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438</v>
      </c>
      <c r="DH116" s="824"/>
      <c r="DI116" s="824"/>
      <c r="DJ116" s="824"/>
      <c r="DK116" s="825"/>
      <c r="DL116" s="826" t="s">
        <v>126</v>
      </c>
      <c r="DM116" s="824"/>
      <c r="DN116" s="824"/>
      <c r="DO116" s="824"/>
      <c r="DP116" s="825"/>
      <c r="DQ116" s="826" t="s">
        <v>126</v>
      </c>
      <c r="DR116" s="824"/>
      <c r="DS116" s="824"/>
      <c r="DT116" s="824"/>
      <c r="DU116" s="825"/>
      <c r="DV116" s="871" t="s">
        <v>438</v>
      </c>
      <c r="DW116" s="872"/>
      <c r="DX116" s="872"/>
      <c r="DY116" s="872"/>
      <c r="DZ116" s="873"/>
    </row>
    <row r="117" spans="1:130" s="247" customFormat="1" ht="26.25" customHeight="1" x14ac:dyDescent="0.15">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458</v>
      </c>
      <c r="Z117" s="950"/>
      <c r="AA117" s="955">
        <v>741267</v>
      </c>
      <c r="AB117" s="956"/>
      <c r="AC117" s="956"/>
      <c r="AD117" s="956"/>
      <c r="AE117" s="957"/>
      <c r="AF117" s="958">
        <v>747482</v>
      </c>
      <c r="AG117" s="956"/>
      <c r="AH117" s="956"/>
      <c r="AI117" s="956"/>
      <c r="AJ117" s="957"/>
      <c r="AK117" s="958">
        <v>747794</v>
      </c>
      <c r="AL117" s="956"/>
      <c r="AM117" s="956"/>
      <c r="AN117" s="956"/>
      <c r="AO117" s="957"/>
      <c r="AP117" s="959"/>
      <c r="AQ117" s="960"/>
      <c r="AR117" s="960"/>
      <c r="AS117" s="960"/>
      <c r="AT117" s="961"/>
      <c r="AU117" s="983"/>
      <c r="AV117" s="984"/>
      <c r="AW117" s="984"/>
      <c r="AX117" s="984"/>
      <c r="AY117" s="984"/>
      <c r="AZ117" s="910" t="s">
        <v>459</v>
      </c>
      <c r="BA117" s="911"/>
      <c r="BB117" s="911"/>
      <c r="BC117" s="911"/>
      <c r="BD117" s="911"/>
      <c r="BE117" s="911"/>
      <c r="BF117" s="911"/>
      <c r="BG117" s="911"/>
      <c r="BH117" s="911"/>
      <c r="BI117" s="911"/>
      <c r="BJ117" s="911"/>
      <c r="BK117" s="911"/>
      <c r="BL117" s="911"/>
      <c r="BM117" s="911"/>
      <c r="BN117" s="911"/>
      <c r="BO117" s="911"/>
      <c r="BP117" s="912"/>
      <c r="BQ117" s="860" t="s">
        <v>438</v>
      </c>
      <c r="BR117" s="861"/>
      <c r="BS117" s="861"/>
      <c r="BT117" s="861"/>
      <c r="BU117" s="861"/>
      <c r="BV117" s="861" t="s">
        <v>438</v>
      </c>
      <c r="BW117" s="861"/>
      <c r="BX117" s="861"/>
      <c r="BY117" s="861"/>
      <c r="BZ117" s="861"/>
      <c r="CA117" s="861" t="s">
        <v>126</v>
      </c>
      <c r="CB117" s="861"/>
      <c r="CC117" s="861"/>
      <c r="CD117" s="861"/>
      <c r="CE117" s="861"/>
      <c r="CF117" s="922" t="s">
        <v>126</v>
      </c>
      <c r="CG117" s="923"/>
      <c r="CH117" s="923"/>
      <c r="CI117" s="923"/>
      <c r="CJ117" s="923"/>
      <c r="CK117" s="978"/>
      <c r="CL117" s="865"/>
      <c r="CM117" s="868" t="s">
        <v>460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126</v>
      </c>
      <c r="DH117" s="824"/>
      <c r="DI117" s="824"/>
      <c r="DJ117" s="824"/>
      <c r="DK117" s="825"/>
      <c r="DL117" s="826" t="s">
        <v>438</v>
      </c>
      <c r="DM117" s="824"/>
      <c r="DN117" s="824"/>
      <c r="DO117" s="824"/>
      <c r="DP117" s="825"/>
      <c r="DQ117" s="826" t="s">
        <v>438</v>
      </c>
      <c r="DR117" s="824"/>
      <c r="DS117" s="824"/>
      <c r="DT117" s="824"/>
      <c r="DU117" s="825"/>
      <c r="DV117" s="871" t="s">
        <v>126</v>
      </c>
      <c r="DW117" s="872"/>
      <c r="DX117" s="872"/>
      <c r="DY117" s="872"/>
      <c r="DZ117" s="873"/>
    </row>
    <row r="118" spans="1:130" s="247" customFormat="1" ht="26.25" customHeight="1" x14ac:dyDescent="0.15">
      <c r="A118" s="948" t="s">
        <v>432</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430</v>
      </c>
      <c r="AB118" s="949"/>
      <c r="AC118" s="949"/>
      <c r="AD118" s="949"/>
      <c r="AE118" s="950"/>
      <c r="AF118" s="951" t="s">
        <v>310</v>
      </c>
      <c r="AG118" s="949"/>
      <c r="AH118" s="949"/>
      <c r="AI118" s="949"/>
      <c r="AJ118" s="950"/>
      <c r="AK118" s="951" t="s">
        <v>309</v>
      </c>
      <c r="AL118" s="949"/>
      <c r="AM118" s="949"/>
      <c r="AN118" s="949"/>
      <c r="AO118" s="950"/>
      <c r="AP118" s="952" t="s">
        <v>431</v>
      </c>
      <c r="AQ118" s="953"/>
      <c r="AR118" s="953"/>
      <c r="AS118" s="953"/>
      <c r="AT118" s="954"/>
      <c r="AU118" s="983"/>
      <c r="AV118" s="984"/>
      <c r="AW118" s="984"/>
      <c r="AX118" s="984"/>
      <c r="AY118" s="984"/>
      <c r="AZ118" s="926" t="s">
        <v>461</v>
      </c>
      <c r="BA118" s="927"/>
      <c r="BB118" s="927"/>
      <c r="BC118" s="927"/>
      <c r="BD118" s="927"/>
      <c r="BE118" s="927"/>
      <c r="BF118" s="927"/>
      <c r="BG118" s="927"/>
      <c r="BH118" s="927"/>
      <c r="BI118" s="927"/>
      <c r="BJ118" s="927"/>
      <c r="BK118" s="927"/>
      <c r="BL118" s="927"/>
      <c r="BM118" s="927"/>
      <c r="BN118" s="927"/>
      <c r="BO118" s="927"/>
      <c r="BP118" s="928"/>
      <c r="BQ118" s="929" t="s">
        <v>126</v>
      </c>
      <c r="BR118" s="892"/>
      <c r="BS118" s="892"/>
      <c r="BT118" s="892"/>
      <c r="BU118" s="892"/>
      <c r="BV118" s="892" t="s">
        <v>438</v>
      </c>
      <c r="BW118" s="892"/>
      <c r="BX118" s="892"/>
      <c r="BY118" s="892"/>
      <c r="BZ118" s="892"/>
      <c r="CA118" s="892" t="s">
        <v>438</v>
      </c>
      <c r="CB118" s="892"/>
      <c r="CC118" s="892"/>
      <c r="CD118" s="892"/>
      <c r="CE118" s="892"/>
      <c r="CF118" s="922" t="s">
        <v>438</v>
      </c>
      <c r="CG118" s="923"/>
      <c r="CH118" s="923"/>
      <c r="CI118" s="923"/>
      <c r="CJ118" s="923"/>
      <c r="CK118" s="978"/>
      <c r="CL118" s="865"/>
      <c r="CM118" s="868" t="s">
        <v>462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126</v>
      </c>
      <c r="DH118" s="824"/>
      <c r="DI118" s="824"/>
      <c r="DJ118" s="824"/>
      <c r="DK118" s="825"/>
      <c r="DL118" s="826" t="s">
        <v>126</v>
      </c>
      <c r="DM118" s="824"/>
      <c r="DN118" s="824"/>
      <c r="DO118" s="824"/>
      <c r="DP118" s="825"/>
      <c r="DQ118" s="826" t="s">
        <v>126</v>
      </c>
      <c r="DR118" s="824"/>
      <c r="DS118" s="824"/>
      <c r="DT118" s="824"/>
      <c r="DU118" s="825"/>
      <c r="DV118" s="871" t="s">
        <v>438</v>
      </c>
      <c r="DW118" s="872"/>
      <c r="DX118" s="872"/>
      <c r="DY118" s="872"/>
      <c r="DZ118" s="873"/>
    </row>
    <row r="119" spans="1:130" s="247" customFormat="1" ht="26.25" customHeight="1" x14ac:dyDescent="0.15">
      <c r="A119" s="862" t="s">
        <v>435</v>
      </c>
      <c r="B119" s="863"/>
      <c r="C119" s="938" t="s">
        <v>436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438</v>
      </c>
      <c r="AB119" s="942"/>
      <c r="AC119" s="942"/>
      <c r="AD119" s="942"/>
      <c r="AE119" s="943"/>
      <c r="AF119" s="944" t="s">
        <v>438</v>
      </c>
      <c r="AG119" s="942"/>
      <c r="AH119" s="942"/>
      <c r="AI119" s="942"/>
      <c r="AJ119" s="943"/>
      <c r="AK119" s="944" t="s">
        <v>126</v>
      </c>
      <c r="AL119" s="942"/>
      <c r="AM119" s="942"/>
      <c r="AN119" s="942"/>
      <c r="AO119" s="943"/>
      <c r="AP119" s="945" t="s">
        <v>126</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463</v>
      </c>
      <c r="BP119" s="925"/>
      <c r="BQ119" s="929">
        <v>9468722</v>
      </c>
      <c r="BR119" s="892"/>
      <c r="BS119" s="892"/>
      <c r="BT119" s="892"/>
      <c r="BU119" s="892"/>
      <c r="BV119" s="892">
        <v>9254816</v>
      </c>
      <c r="BW119" s="892"/>
      <c r="BX119" s="892"/>
      <c r="BY119" s="892"/>
      <c r="BZ119" s="892"/>
      <c r="CA119" s="892">
        <v>8878397</v>
      </c>
      <c r="CB119" s="892"/>
      <c r="CC119" s="892"/>
      <c r="CD119" s="892"/>
      <c r="CE119" s="892"/>
      <c r="CF119" s="790"/>
      <c r="CG119" s="791"/>
      <c r="CH119" s="791"/>
      <c r="CI119" s="791"/>
      <c r="CJ119" s="881"/>
      <c r="CK119" s="979"/>
      <c r="CL119" s="867"/>
      <c r="CM119" s="885" t="s">
        <v>464</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438</v>
      </c>
      <c r="DH119" s="807"/>
      <c r="DI119" s="807"/>
      <c r="DJ119" s="807"/>
      <c r="DK119" s="808"/>
      <c r="DL119" s="809" t="s">
        <v>126</v>
      </c>
      <c r="DM119" s="807"/>
      <c r="DN119" s="807"/>
      <c r="DO119" s="807"/>
      <c r="DP119" s="808"/>
      <c r="DQ119" s="809" t="s">
        <v>126</v>
      </c>
      <c r="DR119" s="807"/>
      <c r="DS119" s="807"/>
      <c r="DT119" s="807"/>
      <c r="DU119" s="808"/>
      <c r="DV119" s="895" t="s">
        <v>438</v>
      </c>
      <c r="DW119" s="896"/>
      <c r="DX119" s="896"/>
      <c r="DY119" s="896"/>
      <c r="DZ119" s="897"/>
    </row>
    <row r="120" spans="1:130" s="247" customFormat="1" ht="26.25" customHeight="1" x14ac:dyDescent="0.15">
      <c r="A120" s="864"/>
      <c r="B120" s="865"/>
      <c r="C120" s="868" t="s">
        <v>441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438</v>
      </c>
      <c r="AB120" s="824"/>
      <c r="AC120" s="824"/>
      <c r="AD120" s="824"/>
      <c r="AE120" s="825"/>
      <c r="AF120" s="826" t="s">
        <v>438</v>
      </c>
      <c r="AG120" s="824"/>
      <c r="AH120" s="824"/>
      <c r="AI120" s="824"/>
      <c r="AJ120" s="825"/>
      <c r="AK120" s="826" t="s">
        <v>438</v>
      </c>
      <c r="AL120" s="824"/>
      <c r="AM120" s="824"/>
      <c r="AN120" s="824"/>
      <c r="AO120" s="825"/>
      <c r="AP120" s="871" t="s">
        <v>126</v>
      </c>
      <c r="AQ120" s="872"/>
      <c r="AR120" s="872"/>
      <c r="AS120" s="872"/>
      <c r="AT120" s="873"/>
      <c r="AU120" s="930" t="s">
        <v>465</v>
      </c>
      <c r="AV120" s="931"/>
      <c r="AW120" s="931"/>
      <c r="AX120" s="931"/>
      <c r="AY120" s="932"/>
      <c r="AZ120" s="907" t="s">
        <v>466</v>
      </c>
      <c r="BA120" s="852"/>
      <c r="BB120" s="852"/>
      <c r="BC120" s="852"/>
      <c r="BD120" s="852"/>
      <c r="BE120" s="852"/>
      <c r="BF120" s="852"/>
      <c r="BG120" s="852"/>
      <c r="BH120" s="852"/>
      <c r="BI120" s="852"/>
      <c r="BJ120" s="852"/>
      <c r="BK120" s="852"/>
      <c r="BL120" s="852"/>
      <c r="BM120" s="852"/>
      <c r="BN120" s="852"/>
      <c r="BO120" s="852"/>
      <c r="BP120" s="853"/>
      <c r="BQ120" s="908">
        <v>5215103</v>
      </c>
      <c r="BR120" s="889"/>
      <c r="BS120" s="889"/>
      <c r="BT120" s="889"/>
      <c r="BU120" s="889"/>
      <c r="BV120" s="889">
        <v>5254813</v>
      </c>
      <c r="BW120" s="889"/>
      <c r="BX120" s="889"/>
      <c r="BY120" s="889"/>
      <c r="BZ120" s="889"/>
      <c r="CA120" s="889">
        <v>5297529</v>
      </c>
      <c r="CB120" s="889"/>
      <c r="CC120" s="889"/>
      <c r="CD120" s="889"/>
      <c r="CE120" s="889"/>
      <c r="CF120" s="913">
        <v>197.7</v>
      </c>
      <c r="CG120" s="914"/>
      <c r="CH120" s="914"/>
      <c r="CI120" s="914"/>
      <c r="CJ120" s="914"/>
      <c r="CK120" s="915" t="s">
        <v>467</v>
      </c>
      <c r="CL120" s="899"/>
      <c r="CM120" s="899"/>
      <c r="CN120" s="899"/>
      <c r="CO120" s="900"/>
      <c r="CP120" s="919" t="s">
        <v>410</v>
      </c>
      <c r="CQ120" s="920"/>
      <c r="CR120" s="920"/>
      <c r="CS120" s="920"/>
      <c r="CT120" s="920"/>
      <c r="CU120" s="920"/>
      <c r="CV120" s="920"/>
      <c r="CW120" s="920"/>
      <c r="CX120" s="920"/>
      <c r="CY120" s="920"/>
      <c r="CZ120" s="920"/>
      <c r="DA120" s="920"/>
      <c r="DB120" s="920"/>
      <c r="DC120" s="920"/>
      <c r="DD120" s="920"/>
      <c r="DE120" s="920"/>
      <c r="DF120" s="921"/>
      <c r="DG120" s="908">
        <v>881214</v>
      </c>
      <c r="DH120" s="889"/>
      <c r="DI120" s="889"/>
      <c r="DJ120" s="889"/>
      <c r="DK120" s="889"/>
      <c r="DL120" s="889">
        <v>847292</v>
      </c>
      <c r="DM120" s="889"/>
      <c r="DN120" s="889"/>
      <c r="DO120" s="889"/>
      <c r="DP120" s="889"/>
      <c r="DQ120" s="889">
        <v>769293</v>
      </c>
      <c r="DR120" s="889"/>
      <c r="DS120" s="889"/>
      <c r="DT120" s="889"/>
      <c r="DU120" s="889"/>
      <c r="DV120" s="890">
        <v>28.7</v>
      </c>
      <c r="DW120" s="890"/>
      <c r="DX120" s="890"/>
      <c r="DY120" s="890"/>
      <c r="DZ120" s="891"/>
    </row>
    <row r="121" spans="1:130" s="247" customFormat="1" ht="26.25" customHeight="1" x14ac:dyDescent="0.15">
      <c r="A121" s="864"/>
      <c r="B121" s="865"/>
      <c r="C121" s="910" t="s">
        <v>468</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126</v>
      </c>
      <c r="AB121" s="824"/>
      <c r="AC121" s="824"/>
      <c r="AD121" s="824"/>
      <c r="AE121" s="825"/>
      <c r="AF121" s="826" t="s">
        <v>126</v>
      </c>
      <c r="AG121" s="824"/>
      <c r="AH121" s="824"/>
      <c r="AI121" s="824"/>
      <c r="AJ121" s="825"/>
      <c r="AK121" s="826" t="s">
        <v>438</v>
      </c>
      <c r="AL121" s="824"/>
      <c r="AM121" s="824"/>
      <c r="AN121" s="824"/>
      <c r="AO121" s="825"/>
      <c r="AP121" s="871" t="s">
        <v>438</v>
      </c>
      <c r="AQ121" s="872"/>
      <c r="AR121" s="872"/>
      <c r="AS121" s="872"/>
      <c r="AT121" s="873"/>
      <c r="AU121" s="933"/>
      <c r="AV121" s="934"/>
      <c r="AW121" s="934"/>
      <c r="AX121" s="934"/>
      <c r="AY121" s="935"/>
      <c r="AZ121" s="859" t="s">
        <v>469</v>
      </c>
      <c r="BA121" s="794"/>
      <c r="BB121" s="794"/>
      <c r="BC121" s="794"/>
      <c r="BD121" s="794"/>
      <c r="BE121" s="794"/>
      <c r="BF121" s="794"/>
      <c r="BG121" s="794"/>
      <c r="BH121" s="794"/>
      <c r="BI121" s="794"/>
      <c r="BJ121" s="794"/>
      <c r="BK121" s="794"/>
      <c r="BL121" s="794"/>
      <c r="BM121" s="794"/>
      <c r="BN121" s="794"/>
      <c r="BO121" s="794"/>
      <c r="BP121" s="795"/>
      <c r="BQ121" s="860">
        <v>338871</v>
      </c>
      <c r="BR121" s="861"/>
      <c r="BS121" s="861"/>
      <c r="BT121" s="861"/>
      <c r="BU121" s="861"/>
      <c r="BV121" s="861">
        <v>300902</v>
      </c>
      <c r="BW121" s="861"/>
      <c r="BX121" s="861"/>
      <c r="BY121" s="861"/>
      <c r="BZ121" s="861"/>
      <c r="CA121" s="861">
        <v>262387</v>
      </c>
      <c r="CB121" s="861"/>
      <c r="CC121" s="861"/>
      <c r="CD121" s="861"/>
      <c r="CE121" s="861"/>
      <c r="CF121" s="922">
        <v>9.8000000000000007</v>
      </c>
      <c r="CG121" s="923"/>
      <c r="CH121" s="923"/>
      <c r="CI121" s="923"/>
      <c r="CJ121" s="923"/>
      <c r="CK121" s="916"/>
      <c r="CL121" s="902"/>
      <c r="CM121" s="902"/>
      <c r="CN121" s="902"/>
      <c r="CO121" s="903"/>
      <c r="CP121" s="882" t="s">
        <v>408</v>
      </c>
      <c r="CQ121" s="883"/>
      <c r="CR121" s="883"/>
      <c r="CS121" s="883"/>
      <c r="CT121" s="883"/>
      <c r="CU121" s="883"/>
      <c r="CV121" s="883"/>
      <c r="CW121" s="883"/>
      <c r="CX121" s="883"/>
      <c r="CY121" s="883"/>
      <c r="CZ121" s="883"/>
      <c r="DA121" s="883"/>
      <c r="DB121" s="883"/>
      <c r="DC121" s="883"/>
      <c r="DD121" s="883"/>
      <c r="DE121" s="883"/>
      <c r="DF121" s="884"/>
      <c r="DG121" s="860">
        <v>457049</v>
      </c>
      <c r="DH121" s="861"/>
      <c r="DI121" s="861"/>
      <c r="DJ121" s="861"/>
      <c r="DK121" s="861"/>
      <c r="DL121" s="861">
        <v>444828</v>
      </c>
      <c r="DM121" s="861"/>
      <c r="DN121" s="861"/>
      <c r="DO121" s="861"/>
      <c r="DP121" s="861"/>
      <c r="DQ121" s="861">
        <v>443211</v>
      </c>
      <c r="DR121" s="861"/>
      <c r="DS121" s="861"/>
      <c r="DT121" s="861"/>
      <c r="DU121" s="861"/>
      <c r="DV121" s="838">
        <v>16.5</v>
      </c>
      <c r="DW121" s="838"/>
      <c r="DX121" s="838"/>
      <c r="DY121" s="838"/>
      <c r="DZ121" s="839"/>
    </row>
    <row r="122" spans="1:130" s="247" customFormat="1" ht="26.25" customHeight="1" x14ac:dyDescent="0.15">
      <c r="A122" s="864"/>
      <c r="B122" s="865"/>
      <c r="C122" s="868" t="s">
        <v>451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438</v>
      </c>
      <c r="AB122" s="824"/>
      <c r="AC122" s="824"/>
      <c r="AD122" s="824"/>
      <c r="AE122" s="825"/>
      <c r="AF122" s="826" t="s">
        <v>438</v>
      </c>
      <c r="AG122" s="824"/>
      <c r="AH122" s="824"/>
      <c r="AI122" s="824"/>
      <c r="AJ122" s="825"/>
      <c r="AK122" s="826" t="s">
        <v>438</v>
      </c>
      <c r="AL122" s="824"/>
      <c r="AM122" s="824"/>
      <c r="AN122" s="824"/>
      <c r="AO122" s="825"/>
      <c r="AP122" s="871" t="s">
        <v>438</v>
      </c>
      <c r="AQ122" s="872"/>
      <c r="AR122" s="872"/>
      <c r="AS122" s="872"/>
      <c r="AT122" s="873"/>
      <c r="AU122" s="933"/>
      <c r="AV122" s="934"/>
      <c r="AW122" s="934"/>
      <c r="AX122" s="934"/>
      <c r="AY122" s="935"/>
      <c r="AZ122" s="926" t="s">
        <v>470</v>
      </c>
      <c r="BA122" s="927"/>
      <c r="BB122" s="927"/>
      <c r="BC122" s="927"/>
      <c r="BD122" s="927"/>
      <c r="BE122" s="927"/>
      <c r="BF122" s="927"/>
      <c r="BG122" s="927"/>
      <c r="BH122" s="927"/>
      <c r="BI122" s="927"/>
      <c r="BJ122" s="927"/>
      <c r="BK122" s="927"/>
      <c r="BL122" s="927"/>
      <c r="BM122" s="927"/>
      <c r="BN122" s="927"/>
      <c r="BO122" s="927"/>
      <c r="BP122" s="928"/>
      <c r="BQ122" s="929">
        <v>5879054</v>
      </c>
      <c r="BR122" s="892"/>
      <c r="BS122" s="892"/>
      <c r="BT122" s="892"/>
      <c r="BU122" s="892"/>
      <c r="BV122" s="892">
        <v>5798403</v>
      </c>
      <c r="BW122" s="892"/>
      <c r="BX122" s="892"/>
      <c r="BY122" s="892"/>
      <c r="BZ122" s="892"/>
      <c r="CA122" s="892">
        <v>5613264</v>
      </c>
      <c r="CB122" s="892"/>
      <c r="CC122" s="892"/>
      <c r="CD122" s="892"/>
      <c r="CE122" s="892"/>
      <c r="CF122" s="893">
        <v>209.5</v>
      </c>
      <c r="CG122" s="894"/>
      <c r="CH122" s="894"/>
      <c r="CI122" s="894"/>
      <c r="CJ122" s="894"/>
      <c r="CK122" s="916"/>
      <c r="CL122" s="902"/>
      <c r="CM122" s="902"/>
      <c r="CN122" s="902"/>
      <c r="CO122" s="903"/>
      <c r="CP122" s="882" t="s">
        <v>407</v>
      </c>
      <c r="CQ122" s="883"/>
      <c r="CR122" s="883"/>
      <c r="CS122" s="883"/>
      <c r="CT122" s="883"/>
      <c r="CU122" s="883"/>
      <c r="CV122" s="883"/>
      <c r="CW122" s="883"/>
      <c r="CX122" s="883"/>
      <c r="CY122" s="883"/>
      <c r="CZ122" s="883"/>
      <c r="DA122" s="883"/>
      <c r="DB122" s="883"/>
      <c r="DC122" s="883"/>
      <c r="DD122" s="883"/>
      <c r="DE122" s="883"/>
      <c r="DF122" s="884"/>
      <c r="DG122" s="860" t="s">
        <v>438</v>
      </c>
      <c r="DH122" s="861"/>
      <c r="DI122" s="861"/>
      <c r="DJ122" s="861"/>
      <c r="DK122" s="861"/>
      <c r="DL122" s="861" t="s">
        <v>126</v>
      </c>
      <c r="DM122" s="861"/>
      <c r="DN122" s="861"/>
      <c r="DO122" s="861"/>
      <c r="DP122" s="861"/>
      <c r="DQ122" s="861" t="s">
        <v>438</v>
      </c>
      <c r="DR122" s="861"/>
      <c r="DS122" s="861"/>
      <c r="DT122" s="861"/>
      <c r="DU122" s="861"/>
      <c r="DV122" s="838" t="s">
        <v>126</v>
      </c>
      <c r="DW122" s="838"/>
      <c r="DX122" s="838"/>
      <c r="DY122" s="838"/>
      <c r="DZ122" s="839"/>
    </row>
    <row r="123" spans="1:130" s="247" customFormat="1" ht="26.25" customHeight="1" x14ac:dyDescent="0.15">
      <c r="A123" s="864"/>
      <c r="B123" s="865"/>
      <c r="C123" s="868" t="s">
        <v>457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438</v>
      </c>
      <c r="AB123" s="824"/>
      <c r="AC123" s="824"/>
      <c r="AD123" s="824"/>
      <c r="AE123" s="825"/>
      <c r="AF123" s="826" t="s">
        <v>438</v>
      </c>
      <c r="AG123" s="824"/>
      <c r="AH123" s="824"/>
      <c r="AI123" s="824"/>
      <c r="AJ123" s="825"/>
      <c r="AK123" s="826" t="s">
        <v>126</v>
      </c>
      <c r="AL123" s="824"/>
      <c r="AM123" s="824"/>
      <c r="AN123" s="824"/>
      <c r="AO123" s="825"/>
      <c r="AP123" s="871" t="s">
        <v>438</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471</v>
      </c>
      <c r="BP123" s="925"/>
      <c r="BQ123" s="879">
        <v>11433028</v>
      </c>
      <c r="BR123" s="880"/>
      <c r="BS123" s="880"/>
      <c r="BT123" s="880"/>
      <c r="BU123" s="880"/>
      <c r="BV123" s="880">
        <v>11354118</v>
      </c>
      <c r="BW123" s="880"/>
      <c r="BX123" s="880"/>
      <c r="BY123" s="880"/>
      <c r="BZ123" s="880"/>
      <c r="CA123" s="880">
        <v>11173180</v>
      </c>
      <c r="CB123" s="880"/>
      <c r="CC123" s="880"/>
      <c r="CD123" s="880"/>
      <c r="CE123" s="880"/>
      <c r="CF123" s="790"/>
      <c r="CG123" s="791"/>
      <c r="CH123" s="791"/>
      <c r="CI123" s="791"/>
      <c r="CJ123" s="881"/>
      <c r="CK123" s="916"/>
      <c r="CL123" s="902"/>
      <c r="CM123" s="902"/>
      <c r="CN123" s="902"/>
      <c r="CO123" s="903"/>
      <c r="CP123" s="882" t="s">
        <v>472</v>
      </c>
      <c r="CQ123" s="883"/>
      <c r="CR123" s="883"/>
      <c r="CS123" s="883"/>
      <c r="CT123" s="883"/>
      <c r="CU123" s="883"/>
      <c r="CV123" s="883"/>
      <c r="CW123" s="883"/>
      <c r="CX123" s="883"/>
      <c r="CY123" s="883"/>
      <c r="CZ123" s="883"/>
      <c r="DA123" s="883"/>
      <c r="DB123" s="883"/>
      <c r="DC123" s="883"/>
      <c r="DD123" s="883"/>
      <c r="DE123" s="883"/>
      <c r="DF123" s="884"/>
      <c r="DG123" s="823" t="s">
        <v>438</v>
      </c>
      <c r="DH123" s="824"/>
      <c r="DI123" s="824"/>
      <c r="DJ123" s="824"/>
      <c r="DK123" s="825"/>
      <c r="DL123" s="826" t="s">
        <v>438</v>
      </c>
      <c r="DM123" s="824"/>
      <c r="DN123" s="824"/>
      <c r="DO123" s="824"/>
      <c r="DP123" s="825"/>
      <c r="DQ123" s="826" t="s">
        <v>438</v>
      </c>
      <c r="DR123" s="824"/>
      <c r="DS123" s="824"/>
      <c r="DT123" s="824"/>
      <c r="DU123" s="825"/>
      <c r="DV123" s="871" t="s">
        <v>438</v>
      </c>
      <c r="DW123" s="872"/>
      <c r="DX123" s="872"/>
      <c r="DY123" s="872"/>
      <c r="DZ123" s="873"/>
    </row>
    <row r="124" spans="1:130" s="247" customFormat="1" ht="26.25" customHeight="1" thickBot="1" x14ac:dyDescent="0.2">
      <c r="A124" s="864"/>
      <c r="B124" s="865"/>
      <c r="C124" s="868" t="s">
        <v>460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438</v>
      </c>
      <c r="AB124" s="824"/>
      <c r="AC124" s="824"/>
      <c r="AD124" s="824"/>
      <c r="AE124" s="825"/>
      <c r="AF124" s="826" t="s">
        <v>438</v>
      </c>
      <c r="AG124" s="824"/>
      <c r="AH124" s="824"/>
      <c r="AI124" s="824"/>
      <c r="AJ124" s="825"/>
      <c r="AK124" s="826" t="s">
        <v>126</v>
      </c>
      <c r="AL124" s="824"/>
      <c r="AM124" s="824"/>
      <c r="AN124" s="824"/>
      <c r="AO124" s="825"/>
      <c r="AP124" s="871" t="s">
        <v>438</v>
      </c>
      <c r="AQ124" s="872"/>
      <c r="AR124" s="872"/>
      <c r="AS124" s="872"/>
      <c r="AT124" s="873"/>
      <c r="AU124" s="874" t="s">
        <v>473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438</v>
      </c>
      <c r="BR124" s="878"/>
      <c r="BS124" s="878"/>
      <c r="BT124" s="878"/>
      <c r="BU124" s="878"/>
      <c r="BV124" s="878" t="s">
        <v>438</v>
      </c>
      <c r="BW124" s="878"/>
      <c r="BX124" s="878"/>
      <c r="BY124" s="878"/>
      <c r="BZ124" s="878"/>
      <c r="CA124" s="878" t="s">
        <v>438</v>
      </c>
      <c r="CB124" s="878"/>
      <c r="CC124" s="878"/>
      <c r="CD124" s="878"/>
      <c r="CE124" s="878"/>
      <c r="CF124" s="768"/>
      <c r="CG124" s="769"/>
      <c r="CH124" s="769"/>
      <c r="CI124" s="769"/>
      <c r="CJ124" s="909"/>
      <c r="CK124" s="917"/>
      <c r="CL124" s="917"/>
      <c r="CM124" s="917"/>
      <c r="CN124" s="917"/>
      <c r="CO124" s="918"/>
      <c r="CP124" s="882" t="s">
        <v>474</v>
      </c>
      <c r="CQ124" s="883"/>
      <c r="CR124" s="883"/>
      <c r="CS124" s="883"/>
      <c r="CT124" s="883"/>
      <c r="CU124" s="883"/>
      <c r="CV124" s="883"/>
      <c r="CW124" s="883"/>
      <c r="CX124" s="883"/>
      <c r="CY124" s="883"/>
      <c r="CZ124" s="883"/>
      <c r="DA124" s="883"/>
      <c r="DB124" s="883"/>
      <c r="DC124" s="883"/>
      <c r="DD124" s="883"/>
      <c r="DE124" s="883"/>
      <c r="DF124" s="884"/>
      <c r="DG124" s="806" t="s">
        <v>126</v>
      </c>
      <c r="DH124" s="807"/>
      <c r="DI124" s="807"/>
      <c r="DJ124" s="807"/>
      <c r="DK124" s="808"/>
      <c r="DL124" s="809" t="s">
        <v>438</v>
      </c>
      <c r="DM124" s="807"/>
      <c r="DN124" s="807"/>
      <c r="DO124" s="807"/>
      <c r="DP124" s="808"/>
      <c r="DQ124" s="809" t="s">
        <v>438</v>
      </c>
      <c r="DR124" s="807"/>
      <c r="DS124" s="807"/>
      <c r="DT124" s="807"/>
      <c r="DU124" s="808"/>
      <c r="DV124" s="895" t="s">
        <v>438</v>
      </c>
      <c r="DW124" s="896"/>
      <c r="DX124" s="896"/>
      <c r="DY124" s="896"/>
      <c r="DZ124" s="897"/>
    </row>
    <row r="125" spans="1:130" s="247" customFormat="1" ht="26.25" customHeight="1" x14ac:dyDescent="0.15">
      <c r="A125" s="864"/>
      <c r="B125" s="865"/>
      <c r="C125" s="868" t="s">
        <v>462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126</v>
      </c>
      <c r="AB125" s="824"/>
      <c r="AC125" s="824"/>
      <c r="AD125" s="824"/>
      <c r="AE125" s="825"/>
      <c r="AF125" s="826" t="s">
        <v>438</v>
      </c>
      <c r="AG125" s="824"/>
      <c r="AH125" s="824"/>
      <c r="AI125" s="824"/>
      <c r="AJ125" s="825"/>
      <c r="AK125" s="826" t="s">
        <v>126</v>
      </c>
      <c r="AL125" s="824"/>
      <c r="AM125" s="824"/>
      <c r="AN125" s="824"/>
      <c r="AO125" s="825"/>
      <c r="AP125" s="871" t="s">
        <v>438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475</v>
      </c>
      <c r="CL125" s="899"/>
      <c r="CM125" s="899"/>
      <c r="CN125" s="899"/>
      <c r="CO125" s="900"/>
      <c r="CP125" s="907" t="s">
        <v>476</v>
      </c>
      <c r="CQ125" s="852"/>
      <c r="CR125" s="852"/>
      <c r="CS125" s="852"/>
      <c r="CT125" s="852"/>
      <c r="CU125" s="852"/>
      <c r="CV125" s="852"/>
      <c r="CW125" s="852"/>
      <c r="CX125" s="852"/>
      <c r="CY125" s="852"/>
      <c r="CZ125" s="852"/>
      <c r="DA125" s="852"/>
      <c r="DB125" s="852"/>
      <c r="DC125" s="852"/>
      <c r="DD125" s="852"/>
      <c r="DE125" s="852"/>
      <c r="DF125" s="853"/>
      <c r="DG125" s="908" t="s">
        <v>438</v>
      </c>
      <c r="DH125" s="889"/>
      <c r="DI125" s="889"/>
      <c r="DJ125" s="889"/>
      <c r="DK125" s="889"/>
      <c r="DL125" s="889" t="s">
        <v>438</v>
      </c>
      <c r="DM125" s="889"/>
      <c r="DN125" s="889"/>
      <c r="DO125" s="889"/>
      <c r="DP125" s="889"/>
      <c r="DQ125" s="889" t="s">
        <v>126</v>
      </c>
      <c r="DR125" s="889"/>
      <c r="DS125" s="889"/>
      <c r="DT125" s="889"/>
      <c r="DU125" s="889"/>
      <c r="DV125" s="890" t="s">
        <v>438</v>
      </c>
      <c r="DW125" s="890"/>
      <c r="DX125" s="890"/>
      <c r="DY125" s="890"/>
      <c r="DZ125" s="891"/>
    </row>
    <row r="126" spans="1:130" s="247" customFormat="1" ht="26.25" customHeight="1" thickBot="1" x14ac:dyDescent="0.2">
      <c r="A126" s="864"/>
      <c r="B126" s="865"/>
      <c r="C126" s="868" t="s">
        <v>464</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126</v>
      </c>
      <c r="AB126" s="824"/>
      <c r="AC126" s="824"/>
      <c r="AD126" s="824"/>
      <c r="AE126" s="825"/>
      <c r="AF126" s="826" t="s">
        <v>438</v>
      </c>
      <c r="AG126" s="824"/>
      <c r="AH126" s="824"/>
      <c r="AI126" s="824"/>
      <c r="AJ126" s="825"/>
      <c r="AK126" s="826" t="s">
        <v>438</v>
      </c>
      <c r="AL126" s="824"/>
      <c r="AM126" s="824"/>
      <c r="AN126" s="824"/>
      <c r="AO126" s="825"/>
      <c r="AP126" s="871" t="s">
        <v>126</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477</v>
      </c>
      <c r="CQ126" s="794"/>
      <c r="CR126" s="794"/>
      <c r="CS126" s="794"/>
      <c r="CT126" s="794"/>
      <c r="CU126" s="794"/>
      <c r="CV126" s="794"/>
      <c r="CW126" s="794"/>
      <c r="CX126" s="794"/>
      <c r="CY126" s="794"/>
      <c r="CZ126" s="794"/>
      <c r="DA126" s="794"/>
      <c r="DB126" s="794"/>
      <c r="DC126" s="794"/>
      <c r="DD126" s="794"/>
      <c r="DE126" s="794"/>
      <c r="DF126" s="795"/>
      <c r="DG126" s="860" t="s">
        <v>438</v>
      </c>
      <c r="DH126" s="861"/>
      <c r="DI126" s="861"/>
      <c r="DJ126" s="861"/>
      <c r="DK126" s="861"/>
      <c r="DL126" s="861" t="s">
        <v>438</v>
      </c>
      <c r="DM126" s="861"/>
      <c r="DN126" s="861"/>
      <c r="DO126" s="861"/>
      <c r="DP126" s="861"/>
      <c r="DQ126" s="861" t="s">
        <v>438</v>
      </c>
      <c r="DR126" s="861"/>
      <c r="DS126" s="861"/>
      <c r="DT126" s="861"/>
      <c r="DU126" s="861"/>
      <c r="DV126" s="838" t="s">
        <v>126</v>
      </c>
      <c r="DW126" s="838"/>
      <c r="DX126" s="838"/>
      <c r="DY126" s="838"/>
      <c r="DZ126" s="839"/>
    </row>
    <row r="127" spans="1:130" s="247" customFormat="1" ht="26.25" customHeight="1" x14ac:dyDescent="0.15">
      <c r="A127" s="866"/>
      <c r="B127" s="867"/>
      <c r="C127" s="885" t="s">
        <v>478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1470</v>
      </c>
      <c r="AB127" s="824"/>
      <c r="AC127" s="824"/>
      <c r="AD127" s="824"/>
      <c r="AE127" s="825"/>
      <c r="AF127" s="826">
        <v>1044</v>
      </c>
      <c r="AG127" s="824"/>
      <c r="AH127" s="824"/>
      <c r="AI127" s="824"/>
      <c r="AJ127" s="825"/>
      <c r="AK127" s="826">
        <v>753</v>
      </c>
      <c r="AL127" s="824"/>
      <c r="AM127" s="824"/>
      <c r="AN127" s="824"/>
      <c r="AO127" s="825"/>
      <c r="AP127" s="871">
        <v>0</v>
      </c>
      <c r="AQ127" s="872"/>
      <c r="AR127" s="872"/>
      <c r="AS127" s="872"/>
      <c r="AT127" s="873"/>
      <c r="AU127" s="283"/>
      <c r="AV127" s="283"/>
      <c r="AW127" s="283"/>
      <c r="AX127" s="888" t="s">
        <v>479</v>
      </c>
      <c r="AY127" s="856"/>
      <c r="AZ127" s="856"/>
      <c r="BA127" s="856"/>
      <c r="BB127" s="856"/>
      <c r="BC127" s="856"/>
      <c r="BD127" s="856"/>
      <c r="BE127" s="857"/>
      <c r="BF127" s="855" t="s">
        <v>480</v>
      </c>
      <c r="BG127" s="856"/>
      <c r="BH127" s="856"/>
      <c r="BI127" s="856"/>
      <c r="BJ127" s="856"/>
      <c r="BK127" s="856"/>
      <c r="BL127" s="857"/>
      <c r="BM127" s="855" t="s">
        <v>481</v>
      </c>
      <c r="BN127" s="856"/>
      <c r="BO127" s="856"/>
      <c r="BP127" s="856"/>
      <c r="BQ127" s="856"/>
      <c r="BR127" s="856"/>
      <c r="BS127" s="857"/>
      <c r="BT127" s="855" t="s">
        <v>482</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483</v>
      </c>
      <c r="CQ127" s="794"/>
      <c r="CR127" s="794"/>
      <c r="CS127" s="794"/>
      <c r="CT127" s="794"/>
      <c r="CU127" s="794"/>
      <c r="CV127" s="794"/>
      <c r="CW127" s="794"/>
      <c r="CX127" s="794"/>
      <c r="CY127" s="794"/>
      <c r="CZ127" s="794"/>
      <c r="DA127" s="794"/>
      <c r="DB127" s="794"/>
      <c r="DC127" s="794"/>
      <c r="DD127" s="794"/>
      <c r="DE127" s="794"/>
      <c r="DF127" s="795"/>
      <c r="DG127" s="860" t="s">
        <v>126</v>
      </c>
      <c r="DH127" s="861"/>
      <c r="DI127" s="861"/>
      <c r="DJ127" s="861"/>
      <c r="DK127" s="861"/>
      <c r="DL127" s="861" t="s">
        <v>126</v>
      </c>
      <c r="DM127" s="861"/>
      <c r="DN127" s="861"/>
      <c r="DO127" s="861"/>
      <c r="DP127" s="861"/>
      <c r="DQ127" s="861" t="s">
        <v>438</v>
      </c>
      <c r="DR127" s="861"/>
      <c r="DS127" s="861"/>
      <c r="DT127" s="861"/>
      <c r="DU127" s="861"/>
      <c r="DV127" s="838" t="s">
        <v>438</v>
      </c>
      <c r="DW127" s="838"/>
      <c r="DX127" s="838"/>
      <c r="DY127" s="838"/>
      <c r="DZ127" s="839"/>
    </row>
    <row r="128" spans="1:130" s="247" customFormat="1" ht="26.25" customHeight="1" thickBot="1" x14ac:dyDescent="0.2">
      <c r="A128" s="840" t="s">
        <v>484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485</v>
      </c>
      <c r="X128" s="842"/>
      <c r="Y128" s="842"/>
      <c r="Z128" s="843"/>
      <c r="AA128" s="844">
        <v>41302</v>
      </c>
      <c r="AB128" s="845"/>
      <c r="AC128" s="845"/>
      <c r="AD128" s="845"/>
      <c r="AE128" s="846"/>
      <c r="AF128" s="847">
        <v>41302</v>
      </c>
      <c r="AG128" s="845"/>
      <c r="AH128" s="845"/>
      <c r="AI128" s="845"/>
      <c r="AJ128" s="846"/>
      <c r="AK128" s="847">
        <v>41303</v>
      </c>
      <c r="AL128" s="845"/>
      <c r="AM128" s="845"/>
      <c r="AN128" s="845"/>
      <c r="AO128" s="846"/>
      <c r="AP128" s="848"/>
      <c r="AQ128" s="849"/>
      <c r="AR128" s="849"/>
      <c r="AS128" s="849"/>
      <c r="AT128" s="850"/>
      <c r="AU128" s="283"/>
      <c r="AV128" s="283"/>
      <c r="AW128" s="283"/>
      <c r="AX128" s="851" t="s">
        <v>486</v>
      </c>
      <c r="AY128" s="852"/>
      <c r="AZ128" s="852"/>
      <c r="BA128" s="852"/>
      <c r="BB128" s="852"/>
      <c r="BC128" s="852"/>
      <c r="BD128" s="852"/>
      <c r="BE128" s="853"/>
      <c r="BF128" s="830" t="s">
        <v>438</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487</v>
      </c>
      <c r="CQ128" s="772"/>
      <c r="CR128" s="772"/>
      <c r="CS128" s="772"/>
      <c r="CT128" s="772"/>
      <c r="CU128" s="772"/>
      <c r="CV128" s="772"/>
      <c r="CW128" s="772"/>
      <c r="CX128" s="772"/>
      <c r="CY128" s="772"/>
      <c r="CZ128" s="772"/>
      <c r="DA128" s="772"/>
      <c r="DB128" s="772"/>
      <c r="DC128" s="772"/>
      <c r="DD128" s="772"/>
      <c r="DE128" s="772"/>
      <c r="DF128" s="773"/>
      <c r="DG128" s="834" t="s">
        <v>126</v>
      </c>
      <c r="DH128" s="835"/>
      <c r="DI128" s="835"/>
      <c r="DJ128" s="835"/>
      <c r="DK128" s="835"/>
      <c r="DL128" s="835" t="s">
        <v>126</v>
      </c>
      <c r="DM128" s="835"/>
      <c r="DN128" s="835"/>
      <c r="DO128" s="835"/>
      <c r="DP128" s="835"/>
      <c r="DQ128" s="835" t="s">
        <v>126</v>
      </c>
      <c r="DR128" s="835"/>
      <c r="DS128" s="835"/>
      <c r="DT128" s="835"/>
      <c r="DU128" s="835"/>
      <c r="DV128" s="836" t="s">
        <v>126</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488</v>
      </c>
      <c r="X129" s="821"/>
      <c r="Y129" s="821"/>
      <c r="Z129" s="822"/>
      <c r="AA129" s="823">
        <v>3313182</v>
      </c>
      <c r="AB129" s="824"/>
      <c r="AC129" s="824"/>
      <c r="AD129" s="824"/>
      <c r="AE129" s="825"/>
      <c r="AF129" s="826">
        <v>3221498</v>
      </c>
      <c r="AG129" s="824"/>
      <c r="AH129" s="824"/>
      <c r="AI129" s="824"/>
      <c r="AJ129" s="825"/>
      <c r="AK129" s="826">
        <v>3202601</v>
      </c>
      <c r="AL129" s="824"/>
      <c r="AM129" s="824"/>
      <c r="AN129" s="824"/>
      <c r="AO129" s="825"/>
      <c r="AP129" s="827"/>
      <c r="AQ129" s="828"/>
      <c r="AR129" s="828"/>
      <c r="AS129" s="828"/>
      <c r="AT129" s="829"/>
      <c r="AU129" s="285"/>
      <c r="AV129" s="285"/>
      <c r="AW129" s="285"/>
      <c r="AX129" s="793" t="s">
        <v>489</v>
      </c>
      <c r="AY129" s="794"/>
      <c r="AZ129" s="794"/>
      <c r="BA129" s="794"/>
      <c r="BB129" s="794"/>
      <c r="BC129" s="794"/>
      <c r="BD129" s="794"/>
      <c r="BE129" s="795"/>
      <c r="BF129" s="813" t="s">
        <v>438</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491</v>
      </c>
      <c r="X130" s="821"/>
      <c r="Y130" s="821"/>
      <c r="Z130" s="822"/>
      <c r="AA130" s="823">
        <v>536320</v>
      </c>
      <c r="AB130" s="824"/>
      <c r="AC130" s="824"/>
      <c r="AD130" s="824"/>
      <c r="AE130" s="825"/>
      <c r="AF130" s="826">
        <v>527359</v>
      </c>
      <c r="AG130" s="824"/>
      <c r="AH130" s="824"/>
      <c r="AI130" s="824"/>
      <c r="AJ130" s="825"/>
      <c r="AK130" s="826">
        <v>523352</v>
      </c>
      <c r="AL130" s="824"/>
      <c r="AM130" s="824"/>
      <c r="AN130" s="824"/>
      <c r="AO130" s="825"/>
      <c r="AP130" s="827"/>
      <c r="AQ130" s="828"/>
      <c r="AR130" s="828"/>
      <c r="AS130" s="828"/>
      <c r="AT130" s="829"/>
      <c r="AU130" s="285"/>
      <c r="AV130" s="285"/>
      <c r="AW130" s="285"/>
      <c r="AX130" s="793" t="s">
        <v>492</v>
      </c>
      <c r="AY130" s="794"/>
      <c r="AZ130" s="794"/>
      <c r="BA130" s="794"/>
      <c r="BB130" s="794"/>
      <c r="BC130" s="794"/>
      <c r="BD130" s="794"/>
      <c r="BE130" s="795"/>
      <c r="BF130" s="796">
        <v>6.4</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493</v>
      </c>
      <c r="X131" s="804"/>
      <c r="Y131" s="804"/>
      <c r="Z131" s="805"/>
      <c r="AA131" s="806">
        <v>2776862</v>
      </c>
      <c r="AB131" s="807"/>
      <c r="AC131" s="807"/>
      <c r="AD131" s="807"/>
      <c r="AE131" s="808"/>
      <c r="AF131" s="809">
        <v>2694139</v>
      </c>
      <c r="AG131" s="807"/>
      <c r="AH131" s="807"/>
      <c r="AI131" s="807"/>
      <c r="AJ131" s="808"/>
      <c r="AK131" s="809">
        <v>2679249</v>
      </c>
      <c r="AL131" s="807"/>
      <c r="AM131" s="807"/>
      <c r="AN131" s="807"/>
      <c r="AO131" s="808"/>
      <c r="AP131" s="810"/>
      <c r="AQ131" s="811"/>
      <c r="AR131" s="811"/>
      <c r="AS131" s="811"/>
      <c r="AT131" s="812"/>
      <c r="AU131" s="285"/>
      <c r="AV131" s="285"/>
      <c r="AW131" s="285"/>
      <c r="AX131" s="771" t="s">
        <v>494</v>
      </c>
      <c r="AY131" s="772"/>
      <c r="AZ131" s="772"/>
      <c r="BA131" s="772"/>
      <c r="BB131" s="772"/>
      <c r="BC131" s="772"/>
      <c r="BD131" s="772"/>
      <c r="BE131" s="773"/>
      <c r="BF131" s="774" t="s">
        <v>438</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496</v>
      </c>
      <c r="W132" s="784"/>
      <c r="X132" s="784"/>
      <c r="Y132" s="784"/>
      <c r="Z132" s="785"/>
      <c r="AA132" s="786">
        <v>5.8931628580000002</v>
      </c>
      <c r="AB132" s="787"/>
      <c r="AC132" s="787"/>
      <c r="AD132" s="787"/>
      <c r="AE132" s="788"/>
      <c r="AF132" s="789">
        <v>6.6374080920000003</v>
      </c>
      <c r="AG132" s="787"/>
      <c r="AH132" s="787"/>
      <c r="AI132" s="787"/>
      <c r="AJ132" s="788"/>
      <c r="AK132" s="789">
        <v>6.8354602350000002</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497</v>
      </c>
      <c r="W133" s="763"/>
      <c r="X133" s="763"/>
      <c r="Y133" s="763"/>
      <c r="Z133" s="764"/>
      <c r="AA133" s="765">
        <v>5.7</v>
      </c>
      <c r="AB133" s="766"/>
      <c r="AC133" s="766"/>
      <c r="AD133" s="766"/>
      <c r="AE133" s="767"/>
      <c r="AF133" s="765">
        <v>6.1</v>
      </c>
      <c r="AG133" s="766"/>
      <c r="AH133" s="766"/>
      <c r="AI133" s="766"/>
      <c r="AJ133" s="767"/>
      <c r="AK133" s="765">
        <v>6.4</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5e0JXc5+fDc0tcDbfKrGhLwxWO3AxyKSHKYD+ve/yoM+82Rfpox8rpIB/H7UMIrsfDIq6awTe9b+DGh9Zp8+wQ==" saltValue="HLa97WIN59bp8rwvpi5MD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CfJwbM+Y2c/JNjArewtZupXDASZNi+iatMyIxMcbcRqYkRfGbnptY8JuSVnrAZ1VEgDrBsLUdx4XsGIGM+Y4CQ==" saltValue="HAOxoW0b0R1t3i9apZ2o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W8nThVyTELMMCAl0MT8KH0w+TJyN7IkzkrO1GbOraLW7tzdPCSi/CVFj6tRYlQwoiNBgpVvEA0GYaNH35j3KQ==" saltValue="Ot69+2s4FSHBqrufb7S2v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506</v>
      </c>
      <c r="AL9" s="1193"/>
      <c r="AM9" s="1193"/>
      <c r="AN9" s="1194"/>
      <c r="AO9" s="313">
        <v>807591</v>
      </c>
      <c r="AP9" s="313">
        <v>158010</v>
      </c>
      <c r="AQ9" s="314">
        <v>140211</v>
      </c>
      <c r="AR9" s="315">
        <v>12.7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507</v>
      </c>
      <c r="AL10" s="1193"/>
      <c r="AM10" s="1193"/>
      <c r="AN10" s="1194"/>
      <c r="AO10" s="316">
        <v>141073</v>
      </c>
      <c r="AP10" s="316">
        <v>27602</v>
      </c>
      <c r="AQ10" s="317">
        <v>17469</v>
      </c>
      <c r="AR10" s="318">
        <v>58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508</v>
      </c>
      <c r="AL11" s="1193"/>
      <c r="AM11" s="1193"/>
      <c r="AN11" s="1194"/>
      <c r="AO11" s="316">
        <v>126731</v>
      </c>
      <c r="AP11" s="316">
        <v>24796</v>
      </c>
      <c r="AQ11" s="317">
        <v>23430</v>
      </c>
      <c r="AR11" s="318">
        <v>5.8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509</v>
      </c>
      <c r="AL12" s="1193"/>
      <c r="AM12" s="1193"/>
      <c r="AN12" s="1194"/>
      <c r="AO12" s="316" t="s">
        <v>510</v>
      </c>
      <c r="AP12" s="316" t="s">
        <v>510</v>
      </c>
      <c r="AQ12" s="317">
        <v>2927</v>
      </c>
      <c r="AR12" s="318" t="s">
        <v>510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511</v>
      </c>
      <c r="AL13" s="1193"/>
      <c r="AM13" s="1193"/>
      <c r="AN13" s="1194"/>
      <c r="AO13" s="316" t="s">
        <v>510</v>
      </c>
      <c r="AP13" s="316" t="s">
        <v>510</v>
      </c>
      <c r="AQ13" s="317" t="s">
        <v>510</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512</v>
      </c>
      <c r="AL14" s="1193"/>
      <c r="AM14" s="1193"/>
      <c r="AN14" s="1194"/>
      <c r="AO14" s="316">
        <v>27264</v>
      </c>
      <c r="AP14" s="316">
        <v>5334</v>
      </c>
      <c r="AQ14" s="317">
        <v>6472</v>
      </c>
      <c r="AR14" s="318">
        <v>-17.600000000000001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513</v>
      </c>
      <c r="AL15" s="1193"/>
      <c r="AM15" s="1193"/>
      <c r="AN15" s="1194"/>
      <c r="AO15" s="316">
        <v>35607</v>
      </c>
      <c r="AP15" s="316">
        <v>6967</v>
      </c>
      <c r="AQ15" s="317">
        <v>3599</v>
      </c>
      <c r="AR15" s="318">
        <v>93.6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514</v>
      </c>
      <c r="AL16" s="1196"/>
      <c r="AM16" s="1196"/>
      <c r="AN16" s="1197"/>
      <c r="AO16" s="316">
        <v>-82843</v>
      </c>
      <c r="AP16" s="316">
        <v>-16209</v>
      </c>
      <c r="AQ16" s="317">
        <v>-14458</v>
      </c>
      <c r="AR16" s="318">
        <v>12.1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186</v>
      </c>
      <c r="AL17" s="1196"/>
      <c r="AM17" s="1196"/>
      <c r="AN17" s="1197"/>
      <c r="AO17" s="316">
        <v>1055423</v>
      </c>
      <c r="AP17" s="316">
        <v>206500</v>
      </c>
      <c r="AQ17" s="317">
        <v>179649</v>
      </c>
      <c r="AR17" s="318">
        <v>14.9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519</v>
      </c>
      <c r="AL21" s="1190"/>
      <c r="AM21" s="1190"/>
      <c r="AN21" s="1191"/>
      <c r="AO21" s="328">
        <v>21.52</v>
      </c>
      <c r="AP21" s="329">
        <v>16.079999999999998</v>
      </c>
      <c r="AQ21" s="330">
        <v>5.44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520</v>
      </c>
      <c r="AL22" s="1190"/>
      <c r="AM22" s="1190"/>
      <c r="AN22" s="1191"/>
      <c r="AO22" s="333">
        <v>98.2</v>
      </c>
      <c r="AP22" s="334">
        <v>96</v>
      </c>
      <c r="AQ22" s="335">
        <v>2.2000000000000002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524</v>
      </c>
      <c r="AL32" s="1181"/>
      <c r="AM32" s="1181"/>
      <c r="AN32" s="1182"/>
      <c r="AO32" s="343">
        <v>600393</v>
      </c>
      <c r="AP32" s="343">
        <v>117471</v>
      </c>
      <c r="AQ32" s="344">
        <v>107391</v>
      </c>
      <c r="AR32" s="345">
        <v>9.4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525</v>
      </c>
      <c r="AL33" s="1181"/>
      <c r="AM33" s="1181"/>
      <c r="AN33" s="1182"/>
      <c r="AO33" s="343" t="s">
        <v>510</v>
      </c>
      <c r="AP33" s="343" t="s">
        <v>510</v>
      </c>
      <c r="AQ33" s="344">
        <v>130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526</v>
      </c>
      <c r="AL34" s="1181"/>
      <c r="AM34" s="1181"/>
      <c r="AN34" s="1182"/>
      <c r="AO34" s="343" t="s">
        <v>510</v>
      </c>
      <c r="AP34" s="343" t="s">
        <v>510</v>
      </c>
      <c r="AQ34" s="344">
        <v>239</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527</v>
      </c>
      <c r="AL35" s="1181"/>
      <c r="AM35" s="1181"/>
      <c r="AN35" s="1182"/>
      <c r="AO35" s="343">
        <v>137314</v>
      </c>
      <c r="AP35" s="343">
        <v>26866</v>
      </c>
      <c r="AQ35" s="344">
        <v>23019</v>
      </c>
      <c r="AR35" s="345">
        <v>16.7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528</v>
      </c>
      <c r="AL36" s="1181"/>
      <c r="AM36" s="1181"/>
      <c r="AN36" s="1182"/>
      <c r="AO36" s="343">
        <v>9326</v>
      </c>
      <c r="AP36" s="343">
        <v>1825</v>
      </c>
      <c r="AQ36" s="344">
        <v>3575</v>
      </c>
      <c r="AR36" s="345">
        <v>-49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529</v>
      </c>
      <c r="AL37" s="1181"/>
      <c r="AM37" s="1181"/>
      <c r="AN37" s="1182"/>
      <c r="AO37" s="343">
        <v>753</v>
      </c>
      <c r="AP37" s="343">
        <v>147</v>
      </c>
      <c r="AQ37" s="344">
        <v>750</v>
      </c>
      <c r="AR37" s="345">
        <v>-80.400000000000006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530</v>
      </c>
      <c r="AL38" s="1184"/>
      <c r="AM38" s="1184"/>
      <c r="AN38" s="1185"/>
      <c r="AO38" s="346">
        <v>8</v>
      </c>
      <c r="AP38" s="346">
        <v>2</v>
      </c>
      <c r="AQ38" s="347">
        <v>17</v>
      </c>
      <c r="AR38" s="335">
        <v>-88.2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531</v>
      </c>
      <c r="AL39" s="1184"/>
      <c r="AM39" s="1184"/>
      <c r="AN39" s="1185"/>
      <c r="AO39" s="343">
        <v>-41303</v>
      </c>
      <c r="AP39" s="343">
        <v>-8081</v>
      </c>
      <c r="AQ39" s="344">
        <v>-4961</v>
      </c>
      <c r="AR39" s="345">
        <v>62.9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532</v>
      </c>
      <c r="AL40" s="1181"/>
      <c r="AM40" s="1181"/>
      <c r="AN40" s="1182"/>
      <c r="AO40" s="343">
        <v>-523352</v>
      </c>
      <c r="AP40" s="343">
        <v>-102397</v>
      </c>
      <c r="AQ40" s="344">
        <v>-92273</v>
      </c>
      <c r="AR40" s="345">
        <v>11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301</v>
      </c>
      <c r="AL41" s="1187"/>
      <c r="AM41" s="1187"/>
      <c r="AN41" s="1188"/>
      <c r="AO41" s="343">
        <v>183139</v>
      </c>
      <c r="AP41" s="343">
        <v>35832</v>
      </c>
      <c r="AQ41" s="344">
        <v>37889</v>
      </c>
      <c r="AR41" s="345">
        <v>-5.4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501</v>
      </c>
      <c r="AN49" s="1175" t="s">
        <v>536</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1293177</v>
      </c>
      <c r="AN51" s="365">
        <v>235251</v>
      </c>
      <c r="AO51" s="366">
        <v>3.4</v>
      </c>
      <c r="AP51" s="367">
        <v>162193</v>
      </c>
      <c r="AQ51" s="368">
        <v>-7.7</v>
      </c>
      <c r="AR51" s="369">
        <v>11.1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248113</v>
      </c>
      <c r="AN52" s="373">
        <v>45136</v>
      </c>
      <c r="AO52" s="374">
        <v>-36.4</v>
      </c>
      <c r="AP52" s="375">
        <v>79985</v>
      </c>
      <c r="AQ52" s="376">
        <v>-8.8000000000000007</v>
      </c>
      <c r="AR52" s="377">
        <v>-27.6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1412291</v>
      </c>
      <c r="AN53" s="365">
        <v>264177</v>
      </c>
      <c r="AO53" s="366">
        <v>12.3</v>
      </c>
      <c r="AP53" s="367">
        <v>168868</v>
      </c>
      <c r="AQ53" s="368">
        <v>4.0999999999999996</v>
      </c>
      <c r="AR53" s="369">
        <v>8.1999999999999993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462747</v>
      </c>
      <c r="AN54" s="373">
        <v>86559</v>
      </c>
      <c r="AO54" s="374">
        <v>91.8</v>
      </c>
      <c r="AP54" s="375">
        <v>79360</v>
      </c>
      <c r="AQ54" s="376">
        <v>-0.8</v>
      </c>
      <c r="AR54" s="377">
        <v>92.6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717835</v>
      </c>
      <c r="AN55" s="365">
        <v>136913</v>
      </c>
      <c r="AO55" s="366">
        <v>-48.2</v>
      </c>
      <c r="AP55" s="367">
        <v>202870</v>
      </c>
      <c r="AQ55" s="368">
        <v>20.100000000000001</v>
      </c>
      <c r="AR55" s="369">
        <v>-68.3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439756</v>
      </c>
      <c r="AN56" s="373">
        <v>83875</v>
      </c>
      <c r="AO56" s="374">
        <v>-3.1</v>
      </c>
      <c r="AP56" s="375">
        <v>79735</v>
      </c>
      <c r="AQ56" s="376">
        <v>0.5</v>
      </c>
      <c r="AR56" s="377">
        <v>-3.6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703524</v>
      </c>
      <c r="AN57" s="365">
        <v>134982</v>
      </c>
      <c r="AO57" s="366">
        <v>-1.4</v>
      </c>
      <c r="AP57" s="367">
        <v>167497</v>
      </c>
      <c r="AQ57" s="368">
        <v>-17.399999999999999</v>
      </c>
      <c r="AR57" s="369">
        <v>16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296347</v>
      </c>
      <c r="AN58" s="373">
        <v>56859</v>
      </c>
      <c r="AO58" s="374">
        <v>-32.200000000000003</v>
      </c>
      <c r="AP58" s="375">
        <v>82571</v>
      </c>
      <c r="AQ58" s="376">
        <v>3.6</v>
      </c>
      <c r="AR58" s="377">
        <v>-35.799999999999997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532512</v>
      </c>
      <c r="AN59" s="365">
        <v>104189</v>
      </c>
      <c r="AO59" s="366">
        <v>-22.8</v>
      </c>
      <c r="AP59" s="367">
        <v>190274</v>
      </c>
      <c r="AQ59" s="368">
        <v>13.6</v>
      </c>
      <c r="AR59" s="369">
        <v>-36.4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146609</v>
      </c>
      <c r="AN60" s="373">
        <v>28685</v>
      </c>
      <c r="AO60" s="374">
        <v>-49.6</v>
      </c>
      <c r="AP60" s="375">
        <v>88584</v>
      </c>
      <c r="AQ60" s="376">
        <v>7.3</v>
      </c>
      <c r="AR60" s="377">
        <v>-56.9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931868</v>
      </c>
      <c r="AN61" s="380">
        <v>175102</v>
      </c>
      <c r="AO61" s="381">
        <v>-11.3</v>
      </c>
      <c r="AP61" s="382">
        <v>178340</v>
      </c>
      <c r="AQ61" s="383">
        <v>2.5</v>
      </c>
      <c r="AR61" s="369">
        <v>-13.8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318714</v>
      </c>
      <c r="AN62" s="373">
        <v>60223</v>
      </c>
      <c r="AO62" s="374">
        <v>-5.9</v>
      </c>
      <c r="AP62" s="375">
        <v>82047</v>
      </c>
      <c r="AQ62" s="376">
        <v>0.4</v>
      </c>
      <c r="AR62" s="377">
        <v>-6.3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6cP6wm7946MYZ4jbIeqBflFe01j/jcpnRPTyBwg1C4v6/TOrKfkXk7EAbPbxCOi48yoQf0BcrAjfYI+Ihw+2Wg==" saltValue="kLpcZIvkBuJOJVmHuHK6k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view="pageBreakPreview" zoomScale="90" zoomScaleNormal="100" zoomScaleSheetLayoutView="90"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ssMu5CxPlXAvK8LlYX6dvFtd0r8MJjG91sp0oTvZPHxwHeB1/OqECUQ7YVdMwnmS64VY9nUYlb/SzLPWXV4sbw==" saltValue="NYOD5SoF/geKh+OT+aaU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hgmMWKEvQxy60QWtdtplJobTwUO5ffUR4hzG0I7dAHlj1tEetVTRimTQKwTSzCY2Pn4D0AsFPaiE7TiQBth1mQ==" saltValue="Hd+/QaGbL6KuU5Stlz0fU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98" t="s">
        <v>3</v>
      </c>
      <c r="D47" s="1198"/>
      <c r="E47" s="1199"/>
      <c r="F47" s="11">
        <v>59.64</v>
      </c>
      <c r="G47" s="12">
        <v>69.08</v>
      </c>
      <c r="H47" s="12">
        <v>71.87</v>
      </c>
      <c r="I47" s="12">
        <v>72.290000000000006</v>
      </c>
      <c r="J47" s="13">
        <v>74.61</v>
      </c>
    </row>
    <row r="48" spans="2:10" ht="57.75" customHeight="1" x14ac:dyDescent="0.15">
      <c r="B48" s="14"/>
      <c r="C48" s="1200" t="s">
        <v>4</v>
      </c>
      <c r="D48" s="1200"/>
      <c r="E48" s="1201"/>
      <c r="F48" s="15">
        <v>4.9800000000000004</v>
      </c>
      <c r="G48" s="16">
        <v>5.46</v>
      </c>
      <c r="H48" s="16">
        <v>5.36</v>
      </c>
      <c r="I48" s="16">
        <v>5.53</v>
      </c>
      <c r="J48" s="17">
        <v>5.8</v>
      </c>
    </row>
    <row r="49" spans="2:10" ht="57.75" customHeight="1" thickBot="1" x14ac:dyDescent="0.2">
      <c r="B49" s="18"/>
      <c r="C49" s="1202" t="s">
        <v>5</v>
      </c>
      <c r="D49" s="1202"/>
      <c r="E49" s="1203"/>
      <c r="F49" s="19">
        <v>9.84</v>
      </c>
      <c r="G49" s="20">
        <v>8.17</v>
      </c>
      <c r="H49" s="20">
        <v>0.11</v>
      </c>
      <c r="I49" s="20" t="s">
        <v>557</v>
      </c>
      <c r="J49" s="21">
        <v>2.12</v>
      </c>
    </row>
    <row r="50" spans="2:10" ht="13.5" customHeight="1" x14ac:dyDescent="0.15"/>
  </sheetData>
  <sheetProtection algorithmName="SHA-512" hashValue="EvuK/mNXYj9Vw07pdmzgJeja/mcqxMVGujlkqbHdARFHQldTQ/lYUcpmA4jZzWlLvRz0tEYYNxYGa2b0L/rK4A==" saltValue="5QnyDHbEy6tHGFyb7Qe1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2021-03-09T07:39:32Z</cp:lastPrinted>
  <dcterms:created xsi:type="dcterms:W3CDTF">2021-02-05T00:47:23Z</dcterms:created>
  <dcterms:modified xsi:type="dcterms:W3CDTF">2021-03-16T05:06:52Z</dcterms:modified>
  <cp:category/>
</cp:coreProperties>
</file>